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hatmacbook/Downloads/"/>
    </mc:Choice>
  </mc:AlternateContent>
  <xr:revisionPtr revIDLastSave="0" documentId="8_{EBCBA9E1-5AA1-1C40-8952-F970CA157C0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Baocao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3" i="1" l="1"/>
  <c r="H129" i="1"/>
  <c r="H124" i="1"/>
  <c r="H113" i="1"/>
  <c r="H105" i="1"/>
  <c r="H102" i="1"/>
  <c r="H96" i="1"/>
  <c r="H72" i="1"/>
  <c r="H71" i="1"/>
  <c r="H52" i="1"/>
  <c r="H51" i="1"/>
  <c r="H36" i="1"/>
  <c r="G36" i="1"/>
  <c r="G35" i="1"/>
  <c r="H24" i="1"/>
  <c r="H18" i="1"/>
  <c r="H11" i="1"/>
</calcChain>
</file>

<file path=xl/sharedStrings.xml><?xml version="1.0" encoding="utf-8"?>
<sst xmlns="http://schemas.openxmlformats.org/spreadsheetml/2006/main" count="509" uniqueCount="153">
  <si>
    <t>SỞ Y TẾ PHÚ YÊN</t>
  </si>
  <si>
    <t>CỘNG HÒA XÃ HỘI CHỦ NGHĨA VIỆT NAM</t>
  </si>
  <si>
    <t>TRUNG TÂM Y TẾ HUYỆN TUY AN</t>
  </si>
  <si>
    <t>Độc lập - Tự do - Hạnh phúc</t>
  </si>
  <si>
    <t>……, ngày……tháng……năm 201</t>
  </si>
  <si>
    <t xml:space="preserve">BÁO CÁO HOẠT ĐỘNG KHÁM CHỮA BỆNH THÁNG  NĂM </t>
  </si>
  <si>
    <t>Từ 01/04/2022 đến 30/06/2022</t>
  </si>
  <si>
    <t>STT</t>
  </si>
  <si>
    <t>NỘI DUNG HOẠT ĐỘNG</t>
  </si>
  <si>
    <t>ĐƠN VỊ</t>
  </si>
  <si>
    <t>KH NĂM</t>
  </si>
  <si>
    <t>THỰC HIỆN</t>
  </si>
  <si>
    <t>GIƯỜNG BỆNH</t>
  </si>
  <si>
    <t xml:space="preserve">Giường </t>
  </si>
  <si>
    <t>I</t>
  </si>
  <si>
    <t xml:space="preserve"> HOẠT ĐỘNG KHÁM CHỮA BỆNH</t>
  </si>
  <si>
    <t>Tổng số lượt khám bệnh</t>
  </si>
  <si>
    <t>L.người</t>
  </si>
  <si>
    <t>Trong đó</t>
  </si>
  <si>
    <t xml:space="preserve">Khám BHYT (Trừ đối tượng trẻ em dưới 6 tuổi) </t>
  </si>
  <si>
    <t>BHYT các loại</t>
  </si>
  <si>
    <t>BHYT NN</t>
  </si>
  <si>
    <t>BHYT DT</t>
  </si>
  <si>
    <t>Khám trẻ em dưới 6 tuổi</t>
  </si>
  <si>
    <t>Thu phí (không BHYT+KSK+Người NN)</t>
  </si>
  <si>
    <t>Miễn phí (BV quyết định)</t>
  </si>
  <si>
    <t>Tổng số khám người cao tuổi (&gt;=60 tuổi)</t>
  </si>
  <si>
    <t>BHYT người nghèo</t>
  </si>
  <si>
    <t>BHYT dân tộc</t>
  </si>
  <si>
    <t>Thu phí (không BHYT)</t>
  </si>
  <si>
    <t>Y học cổ truyền</t>
  </si>
  <si>
    <t>Khám YHCT kết hợp Y học hiện đại</t>
  </si>
  <si>
    <t>Khám YHCT đơn thuần</t>
  </si>
  <si>
    <t>Tổng số lượt BN người nước ngoài khám</t>
  </si>
  <si>
    <t>Tổng số lượt khám sức khỏe</t>
  </si>
  <si>
    <t>KSK lái xe mô tô các loại</t>
  </si>
  <si>
    <t>KSK lái xe ô tô các loại</t>
  </si>
  <si>
    <t>KSK cho người đi nước ngoài</t>
  </si>
  <si>
    <t>KSK cho các đối tượng khác</t>
  </si>
  <si>
    <t>Khám ngoại viện</t>
  </si>
  <si>
    <t>Tổng số ngày điều trị nội trú</t>
  </si>
  <si>
    <t>Ngày</t>
  </si>
  <si>
    <t>Ngày điều trị trung bình/ 1 BN</t>
  </si>
  <si>
    <t>Công suất SD giường bệnh</t>
  </si>
  <si>
    <t>%</t>
  </si>
  <si>
    <t>Điều trị nội trú (tất cả các đối tượng)</t>
  </si>
  <si>
    <t xml:space="preserve">TS BN </t>
  </si>
  <si>
    <t>TS ngày Đ/trị</t>
  </si>
  <si>
    <t xml:space="preserve">Trong đó </t>
  </si>
  <si>
    <t>BHYT</t>
  </si>
  <si>
    <t>Trẻ em &lt;6 tuổi</t>
  </si>
  <si>
    <t>Điều trị nội trú YHCT</t>
  </si>
  <si>
    <t>Điều trị nội trú YHCT kết hợp Y học hiện đại</t>
  </si>
  <si>
    <t>Điều trị nội trú YHCT đơn thuần</t>
  </si>
  <si>
    <t>Điều trị nội trú Người cao tuổi</t>
  </si>
  <si>
    <t>Điều trị ngoại trú (tất cả các đối tượng)</t>
  </si>
  <si>
    <t>Điều trị ngoại trú YHCT</t>
  </si>
  <si>
    <t>Điều trị ngoại trú YHCT kết hợp Y học hiện đại</t>
  </si>
  <si>
    <t>Điều trị ngoại trú YHCT đơn thuần</t>
  </si>
  <si>
    <t>Điều trị ngoại trú Người cao tuổi</t>
  </si>
  <si>
    <t>Chuyển tuyến</t>
  </si>
  <si>
    <t>B.nhân</t>
  </si>
  <si>
    <t>Đối tượng</t>
  </si>
  <si>
    <t xml:space="preserve"> Trong đó</t>
  </si>
  <si>
    <t xml:space="preserve">BHYT các loại </t>
  </si>
  <si>
    <t>Hình thức</t>
  </si>
  <si>
    <t>Chuyển BV tuyến trên (TƯ)</t>
  </si>
  <si>
    <t>Chuyển BV chuyên khoa (Nội tỉnh)</t>
  </si>
  <si>
    <t>Chuyển BV tuyến dưới</t>
  </si>
  <si>
    <t>Chuyển khác</t>
  </si>
  <si>
    <t>Số lượt BN tiên lượng tử vong gia đình xin về</t>
  </si>
  <si>
    <t>Số bệnh nhân tử vong (tất cả các đối tượng)</t>
  </si>
  <si>
    <t>Trước 24 giờ</t>
  </si>
  <si>
    <t>Sau 24 giờ</t>
  </si>
  <si>
    <t>Số tử vong sinh sản</t>
  </si>
  <si>
    <t>Số tử vong mẹ</t>
  </si>
  <si>
    <t>Số tử vong sơ sinh</t>
  </si>
  <si>
    <t>Tổng số ca phẫu thuật</t>
  </si>
  <si>
    <t>Ca</t>
  </si>
  <si>
    <t>Loại đặc biệt</t>
  </si>
  <si>
    <t>Loại I</t>
  </si>
  <si>
    <t>Loại II</t>
  </si>
  <si>
    <t>Loại III</t>
  </si>
  <si>
    <t>Phân tích cơ cấu phẫu thuật</t>
  </si>
  <si>
    <t>Tổng số phẫu thuật nội soi</t>
  </si>
  <si>
    <t>Tổng số phẫu thuật vi phẫu</t>
  </si>
  <si>
    <t>Tổng số phẫu thuật mổ mở</t>
  </si>
  <si>
    <t>Tổng số phẫu thuật Laser</t>
  </si>
  <si>
    <t>Tổng số phẫu thuật khác</t>
  </si>
  <si>
    <t>Tổng số thủ thuật</t>
  </si>
  <si>
    <t>Tổng số đẻ (kể cả mổ lấy thai)</t>
  </si>
  <si>
    <t>Đẻ thường</t>
  </si>
  <si>
    <t xml:space="preserve">Đẻ khó </t>
  </si>
  <si>
    <t>Mổ lấy thai</t>
  </si>
  <si>
    <t xml:space="preserve"> Trẻ SS có P&lt; 2.500gr</t>
  </si>
  <si>
    <t>Trẻ</t>
  </si>
  <si>
    <t>Số BN tai nạn</t>
  </si>
  <si>
    <t>TN giao thông</t>
  </si>
  <si>
    <t>TN khác</t>
  </si>
  <si>
    <t>II</t>
  </si>
  <si>
    <t>HOẠT ĐỘNG CẬN LÂM SÀNG</t>
  </si>
  <si>
    <t>Xét nghiệm</t>
  </si>
  <si>
    <t>T/s XN về sinh hoá (máu, nước tiếu, dịch)</t>
  </si>
  <si>
    <t>T/s XN cho  BN nội trú</t>
  </si>
  <si>
    <t>T/s XN  Cho NB  ngoại trú</t>
  </si>
  <si>
    <t>T/s XN cho đối tượng khác (KSK…)</t>
  </si>
  <si>
    <t>Tổng số xét nghiệm về huyết học</t>
  </si>
  <si>
    <t>T/s XN về vi sinh (máu, cấy máu, phân)</t>
  </si>
  <si>
    <t>Tổng số xét nghiệm về Giải phẫu bệnh lý</t>
  </si>
  <si>
    <t>Tổng số xét nghiệm khác</t>
  </si>
  <si>
    <t>Số lượng máu các loại truyền trong tháng</t>
  </si>
  <si>
    <t>ml</t>
  </si>
  <si>
    <t>Nội trú (tại các khoa lâm sàng)</t>
  </si>
  <si>
    <t>Ngoại trú</t>
  </si>
  <si>
    <t>Máu từ nguồn hiến máu nhân đạo</t>
  </si>
  <si>
    <t>Máu từ Viện Huyết học truyền máu TƯ</t>
  </si>
  <si>
    <t>Nguồn khác (người nhà BN...)</t>
  </si>
  <si>
    <t>Chẩn đoán hình ảnh</t>
  </si>
  <si>
    <t>Tổng số X. Quang</t>
  </si>
  <si>
    <t>T/s chụp XQ Cho BN nội trú</t>
  </si>
  <si>
    <t>T/s chụp XQ Cho BN  ngoại trú</t>
  </si>
  <si>
    <t>T/s chụp XQ cho đối tượng khác (KSK…)</t>
  </si>
  <si>
    <t>Tổng số chụp CT Scan</t>
  </si>
  <si>
    <t>T/s chụp CT Scan Cho BN nội trú</t>
  </si>
  <si>
    <t>T/s chụp CT Scan Cho BN  ngoại trú</t>
  </si>
  <si>
    <t>T/s CT Scan cho đối tượng khác (KSK…)</t>
  </si>
  <si>
    <t>Tổng số chụp MRI</t>
  </si>
  <si>
    <t>T/s chụp MRI Cho BN nội trú</t>
  </si>
  <si>
    <t>T/s chụp MRI Cho BN  ngoại trú</t>
  </si>
  <si>
    <t>T/s chụp MRI cho đối tượng khác (KSK…)</t>
  </si>
  <si>
    <t>Tổng số Siêu âm các loại</t>
  </si>
  <si>
    <t>T/s siêu âm cho BN nội trú</t>
  </si>
  <si>
    <t>T/s siêu âm cho BN ngoại trú</t>
  </si>
  <si>
    <t>T/s siêu âm cho đối tượng khác (KSK…)</t>
  </si>
  <si>
    <t>Tổng số nội soi các loại ( cả nội soi can thiệp)</t>
  </si>
  <si>
    <t>Cho BN điều trị nội trú</t>
  </si>
  <si>
    <t>Cho NB điều trị ngoại trú</t>
  </si>
  <si>
    <t>Cho đối tượng khác</t>
  </si>
  <si>
    <t>Tổng số Điện tim</t>
  </si>
  <si>
    <t>Tổng số Điện não</t>
  </si>
  <si>
    <t>Tổng số lưu huyết não</t>
  </si>
  <si>
    <t>Tổng số đo độ loãng xương</t>
  </si>
  <si>
    <t>Tổng số đo chức năng hô hấp</t>
  </si>
  <si>
    <t>Tổng số chụp PET</t>
  </si>
  <si>
    <t>Các loại khác</t>
  </si>
  <si>
    <t xml:space="preserve">Tổng số bệnh nhân tán sỏi ngoài cơ thể </t>
  </si>
  <si>
    <t>Tổng số lượt  chạy thận nhân tạo</t>
  </si>
  <si>
    <t>Số kỹ thuật mới được triển khai (ghi rõ tên KT)</t>
  </si>
  <si>
    <t>Kỹ thuật</t>
  </si>
  <si>
    <t>NGƯỜI TỔNG HỢP</t>
  </si>
  <si>
    <t>THỦ TRƯỞNG ĐƠN VỊ</t>
  </si>
  <si>
    <t>……………………………..</t>
  </si>
  <si>
    <t>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</si>
</sst>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2"/>
      <name val=".Vn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5" fillId="0" borderId="0" xfId="0" applyFont="1"/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1" xfId="1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wrapText="1"/>
    </xf>
    <xf numFmtId="0" fontId="12" fillId="2" borderId="1" xfId="1" applyFont="1" applyFill="1" applyBorder="1" applyAlignment="1">
      <alignment horizontal="center" vertical="center"/>
    </xf>
    <xf numFmtId="3" fontId="13" fillId="2" borderId="1" xfId="1" applyNumberFormat="1" applyFont="1" applyFill="1" applyBorder="1" applyAlignment="1" applyProtection="1">
      <alignment horizontal="center" vertical="center"/>
      <protection locked="0"/>
    </xf>
    <xf numFmtId="3" fontId="13" fillId="3" borderId="1" xfId="1" applyNumberFormat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3" fontId="14" fillId="4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0" fontId="12" fillId="0" borderId="10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 wrapText="1"/>
    </xf>
    <xf numFmtId="4" fontId="14" fillId="4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left" wrapText="1"/>
    </xf>
    <xf numFmtId="0" fontId="12" fillId="2" borderId="2" xfId="1" applyFont="1" applyFill="1" applyBorder="1" applyAlignment="1">
      <alignment vertical="center" wrapText="1"/>
    </xf>
    <xf numFmtId="0" fontId="12" fillId="2" borderId="13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3" fontId="14" fillId="4" borderId="1" xfId="1" applyNumberFormat="1" applyFont="1" applyFill="1" applyBorder="1" applyAlignment="1">
      <alignment horizontal="center" vertical="top" wrapText="1"/>
    </xf>
    <xf numFmtId="3" fontId="14" fillId="4" borderId="1" xfId="1" applyNumberFormat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64" fontId="14" fillId="4" borderId="1" xfId="1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  <protection locked="0"/>
    </xf>
    <xf numFmtId="3" fontId="19" fillId="4" borderId="1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1" fillId="2" borderId="1" xfId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wrapText="1"/>
    </xf>
    <xf numFmtId="0" fontId="12" fillId="0" borderId="1" xfId="1" applyFont="1" applyBorder="1" applyAlignment="1">
      <alignment wrapText="1"/>
    </xf>
    <xf numFmtId="0" fontId="12" fillId="0" borderId="1" xfId="1" applyFont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left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2" fillId="0" borderId="1" xfId="1" applyFont="1" applyBorder="1"/>
    <xf numFmtId="0" fontId="12" fillId="2" borderId="11" xfId="1" applyFont="1" applyFill="1" applyBorder="1" applyAlignment="1">
      <alignment horizontal="left" wrapText="1"/>
    </xf>
    <xf numFmtId="0" fontId="12" fillId="2" borderId="12" xfId="1" applyFont="1" applyFill="1" applyBorder="1" applyAlignment="1">
      <alignment horizontal="left" wrapText="1"/>
    </xf>
    <xf numFmtId="0" fontId="12" fillId="2" borderId="13" xfId="1" applyFont="1" applyFill="1" applyBorder="1" applyAlignment="1">
      <alignment horizontal="left" wrapText="1"/>
    </xf>
    <xf numFmtId="0" fontId="11" fillId="2" borderId="11" xfId="1" applyFont="1" applyFill="1" applyBorder="1" applyAlignment="1">
      <alignment horizontal="center" wrapText="1"/>
    </xf>
    <xf numFmtId="0" fontId="11" fillId="2" borderId="12" xfId="1" applyFont="1" applyFill="1" applyBorder="1" applyAlignment="1">
      <alignment horizontal="center" wrapText="1"/>
    </xf>
    <xf numFmtId="0" fontId="11" fillId="2" borderId="13" xfId="1" applyFont="1" applyFill="1" applyBorder="1" applyAlignment="1">
      <alignment horizontal="center" wrapText="1"/>
    </xf>
    <xf numFmtId="0" fontId="11" fillId="0" borderId="11" xfId="1" applyFont="1" applyBorder="1" applyAlignment="1">
      <alignment horizontal="left" wrapText="1"/>
    </xf>
    <xf numFmtId="0" fontId="11" fillId="0" borderId="12" xfId="1" applyFont="1" applyBorder="1" applyAlignment="1">
      <alignment horizontal="left" wrapText="1"/>
    </xf>
    <xf numFmtId="0" fontId="11" fillId="0" borderId="13" xfId="1" applyFont="1" applyBorder="1" applyAlignment="1">
      <alignment horizontal="left" wrapText="1"/>
    </xf>
    <xf numFmtId="0" fontId="12" fillId="2" borderId="11" xfId="1" applyFont="1" applyFill="1" applyBorder="1" applyAlignment="1">
      <alignment horizontal="left" vertical="center" wrapText="1"/>
    </xf>
    <xf numFmtId="0" fontId="12" fillId="2" borderId="12" xfId="1" applyFont="1" applyFill="1" applyBorder="1" applyAlignment="1">
      <alignment horizontal="left" vertical="center" wrapText="1"/>
    </xf>
    <xf numFmtId="0" fontId="12" fillId="2" borderId="13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11" fillId="2" borderId="14" xfId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left" vertical="center" wrapText="1"/>
    </xf>
    <xf numFmtId="0" fontId="11" fillId="2" borderId="15" xfId="1" applyFont="1" applyFill="1" applyBorder="1" applyAlignment="1">
      <alignment horizontal="left" vertical="center" wrapText="1"/>
    </xf>
    <xf numFmtId="0" fontId="12" fillId="2" borderId="10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/>
    </xf>
    <xf numFmtId="0" fontId="12" fillId="2" borderId="8" xfId="1" applyFont="1" applyFill="1" applyBorder="1" applyAlignment="1">
      <alignment horizontal="left" vertical="center" wrapText="1"/>
    </xf>
    <xf numFmtId="0" fontId="12" fillId="2" borderId="9" xfId="1" applyFont="1" applyFill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1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15" xfId="1" applyFont="1" applyBorder="1" applyAlignment="1">
      <alignment horizontal="left" vertical="center" wrapText="1"/>
    </xf>
    <xf numFmtId="0" fontId="11" fillId="0" borderId="9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/>
    </xf>
    <xf numFmtId="0" fontId="11" fillId="0" borderId="12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2" fillId="0" borderId="11" xfId="1" applyFont="1" applyBorder="1" applyAlignment="1">
      <alignment horizontal="left" vertical="top" wrapText="1"/>
    </xf>
    <xf numFmtId="0" fontId="12" fillId="0" borderId="12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wrapText="1"/>
    </xf>
    <xf numFmtId="0" fontId="11" fillId="0" borderId="1" xfId="1" applyFont="1" applyBorder="1" applyAlignment="1">
      <alignment wrapText="1"/>
    </xf>
    <xf numFmtId="0" fontId="12" fillId="0" borderId="1" xfId="1" applyFont="1" applyBorder="1" applyAlignment="1">
      <alignment horizontal="left" vertical="top" wrapText="1"/>
    </xf>
    <xf numFmtId="0" fontId="21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18" fillId="2" borderId="1" xfId="1" applyFont="1" applyFill="1" applyBorder="1" applyAlignment="1">
      <alignment horizontal="left" wrapText="1"/>
    </xf>
    <xf numFmtId="0" fontId="11" fillId="2" borderId="11" xfId="1" applyFont="1" applyFill="1" applyBorder="1" applyAlignment="1">
      <alignment horizontal="left" vertical="center" wrapText="1"/>
    </xf>
    <xf numFmtId="0" fontId="11" fillId="0" borderId="11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12" fillId="0" borderId="11" xfId="1" applyFont="1" applyBorder="1" applyAlignment="1">
      <alignment horizontal="left" wrapText="1"/>
    </xf>
    <xf numFmtId="0" fontId="12" fillId="0" borderId="12" xfId="1" applyFont="1" applyBorder="1" applyAlignment="1">
      <alignment horizontal="left" wrapText="1"/>
    </xf>
    <xf numFmtId="0" fontId="12" fillId="0" borderId="13" xfId="1" applyFont="1" applyBorder="1" applyAlignment="1">
      <alignment horizontal="left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22" fillId="2" borderId="1" xfId="1" applyFont="1" applyFill="1" applyBorder="1" applyAlignment="1" applyProtection="1">
      <alignment horizontal="center" vertical="center"/>
      <protection locked="0"/>
    </xf>
    <xf numFmtId="0" fontId="12" fillId="2" borderId="6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8"/>
  <sheetViews>
    <sheetView tabSelected="1" topLeftCell="B1" workbookViewId="0">
      <selection activeCell="J8" sqref="J8"/>
    </sheetView>
  </sheetViews>
  <sheetFormatPr baseColWidth="10" defaultColWidth="8.83203125" defaultRowHeight="15"/>
  <cols>
    <col min="1" max="1" width="6.6640625" bestFit="1" customWidth="1"/>
    <col min="2" max="2" width="10" style="19" customWidth="1"/>
    <col min="3" max="3" width="13.1640625" style="19" customWidth="1"/>
    <col min="4" max="4" width="10.6640625" style="20" customWidth="1"/>
    <col min="5" max="5" width="12.6640625" style="21" customWidth="1"/>
    <col min="6" max="6" width="8.6640625" style="8" customWidth="1"/>
    <col min="7" max="8" width="9.1640625" customWidth="1"/>
  </cols>
  <sheetData>
    <row r="1" spans="1:8" s="1" customFormat="1" ht="18">
      <c r="A1" s="118" t="s">
        <v>0</v>
      </c>
      <c r="B1" s="118" t="s">
        <v>0</v>
      </c>
      <c r="C1" s="118" t="s">
        <v>0</v>
      </c>
      <c r="D1" s="119" t="s">
        <v>1</v>
      </c>
      <c r="E1" s="119"/>
      <c r="F1" s="119"/>
      <c r="G1" s="119"/>
      <c r="H1" s="119"/>
    </row>
    <row r="2" spans="1:8" s="1" customFormat="1" ht="18">
      <c r="A2" s="120" t="s">
        <v>2</v>
      </c>
      <c r="B2" s="120" t="s">
        <v>2</v>
      </c>
      <c r="C2" s="120" t="s">
        <v>2</v>
      </c>
      <c r="D2" s="121" t="s">
        <v>3</v>
      </c>
      <c r="E2" s="121"/>
      <c r="F2" s="121"/>
      <c r="G2" s="121"/>
      <c r="H2" s="121"/>
    </row>
    <row r="3" spans="1:8" s="1" customFormat="1" ht="19.5" customHeight="1">
      <c r="A3" s="122"/>
      <c r="B3" s="122"/>
      <c r="C3" s="122"/>
      <c r="D3" s="123" t="s">
        <v>4</v>
      </c>
      <c r="E3" s="123"/>
      <c r="F3" s="123"/>
      <c r="G3" s="123"/>
      <c r="H3" s="123"/>
    </row>
    <row r="4" spans="1:8" s="1" customFormat="1" ht="18">
      <c r="A4" s="2"/>
      <c r="B4" s="3"/>
      <c r="C4" s="3"/>
      <c r="D4" s="4"/>
      <c r="E4" s="5"/>
      <c r="F4" s="6"/>
      <c r="G4" s="7"/>
      <c r="H4" s="7"/>
    </row>
    <row r="5" spans="1:8" s="1" customFormat="1" ht="18.75" customHeight="1">
      <c r="A5" s="121" t="s">
        <v>5</v>
      </c>
      <c r="B5" s="121" t="s">
        <v>5</v>
      </c>
      <c r="C5" s="121" t="s">
        <v>5</v>
      </c>
      <c r="D5" s="121" t="s">
        <v>5</v>
      </c>
      <c r="E5" s="121" t="s">
        <v>5</v>
      </c>
      <c r="F5" s="121" t="s">
        <v>5</v>
      </c>
      <c r="G5" s="121" t="s">
        <v>5</v>
      </c>
      <c r="H5" s="121" t="s">
        <v>5</v>
      </c>
    </row>
    <row r="6" spans="1:8" s="1" customFormat="1" ht="18.75" customHeight="1">
      <c r="A6" s="121" t="s">
        <v>6</v>
      </c>
      <c r="B6" s="121" t="s">
        <v>6</v>
      </c>
      <c r="C6" s="121" t="s">
        <v>6</v>
      </c>
      <c r="D6" s="121" t="s">
        <v>6</v>
      </c>
      <c r="E6" s="121" t="s">
        <v>6</v>
      </c>
      <c r="F6" s="121" t="s">
        <v>6</v>
      </c>
      <c r="G6" s="121" t="s">
        <v>6</v>
      </c>
      <c r="H6" s="121" t="s">
        <v>6</v>
      </c>
    </row>
    <row r="7" spans="1:8">
      <c r="A7" s="147" t="s">
        <v>7</v>
      </c>
      <c r="B7" s="148" t="s">
        <v>8</v>
      </c>
      <c r="C7" s="148"/>
      <c r="D7" s="148"/>
      <c r="E7" s="148"/>
      <c r="F7" s="61" t="s">
        <v>9</v>
      </c>
      <c r="G7" s="149" t="s">
        <v>2</v>
      </c>
      <c r="H7" s="149" t="s">
        <v>2</v>
      </c>
    </row>
    <row r="8" spans="1:8" ht="30">
      <c r="A8" s="147"/>
      <c r="B8" s="148"/>
      <c r="C8" s="148"/>
      <c r="D8" s="148"/>
      <c r="E8" s="148"/>
      <c r="F8" s="61"/>
      <c r="G8" s="24" t="s">
        <v>10</v>
      </c>
      <c r="H8" s="22" t="s">
        <v>11</v>
      </c>
    </row>
    <row r="9" spans="1:8" ht="18" customHeight="1">
      <c r="A9" s="23"/>
      <c r="B9" s="60" t="s">
        <v>12</v>
      </c>
      <c r="C9" s="60"/>
      <c r="D9" s="63"/>
      <c r="E9" s="63"/>
      <c r="F9" s="26" t="s">
        <v>13</v>
      </c>
      <c r="G9" s="27"/>
      <c r="H9" s="27"/>
    </row>
    <row r="10" spans="1:8" ht="18" customHeight="1">
      <c r="A10" s="23" t="s">
        <v>14</v>
      </c>
      <c r="B10" s="62" t="s">
        <v>15</v>
      </c>
      <c r="C10" s="62"/>
      <c r="D10" s="63"/>
      <c r="E10" s="63"/>
      <c r="F10" s="29"/>
      <c r="G10" s="28"/>
      <c r="H10" s="28"/>
    </row>
    <row r="11" spans="1:8" ht="18" customHeight="1">
      <c r="A11" s="70">
        <v>1</v>
      </c>
      <c r="B11" s="62" t="s">
        <v>16</v>
      </c>
      <c r="C11" s="62"/>
      <c r="D11" s="63"/>
      <c r="E11" s="63"/>
      <c r="F11" s="26" t="s">
        <v>17</v>
      </c>
      <c r="G11" s="27"/>
      <c r="H11" s="30">
        <f>SUM(H12:H17)</f>
        <v>49168</v>
      </c>
    </row>
    <row r="12" spans="1:8" ht="16">
      <c r="A12" s="71"/>
      <c r="B12" s="65" t="s">
        <v>18</v>
      </c>
      <c r="C12" s="91" t="s">
        <v>19</v>
      </c>
      <c r="D12" s="92"/>
      <c r="E12" s="25" t="s">
        <v>20</v>
      </c>
      <c r="F12" s="26" t="s">
        <v>17</v>
      </c>
      <c r="G12" s="28"/>
      <c r="H12" s="27">
        <v>44129</v>
      </c>
    </row>
    <row r="13" spans="1:8" ht="16">
      <c r="A13" s="71"/>
      <c r="B13" s="66"/>
      <c r="C13" s="150"/>
      <c r="D13" s="151"/>
      <c r="E13" s="31" t="s">
        <v>21</v>
      </c>
      <c r="F13" s="26" t="s">
        <v>17</v>
      </c>
      <c r="G13" s="28"/>
      <c r="H13" s="27">
        <v>2378</v>
      </c>
    </row>
    <row r="14" spans="1:8" ht="18" customHeight="1">
      <c r="A14" s="71"/>
      <c r="B14" s="66"/>
      <c r="C14" s="93"/>
      <c r="D14" s="94"/>
      <c r="E14" s="31" t="s">
        <v>22</v>
      </c>
      <c r="F14" s="26" t="s">
        <v>17</v>
      </c>
      <c r="G14" s="28"/>
      <c r="H14" s="27">
        <v>2</v>
      </c>
    </row>
    <row r="15" spans="1:8" ht="18" customHeight="1">
      <c r="A15" s="71"/>
      <c r="B15" s="66"/>
      <c r="C15" s="60" t="s">
        <v>23</v>
      </c>
      <c r="D15" s="60"/>
      <c r="E15" s="60"/>
      <c r="F15" s="26" t="s">
        <v>17</v>
      </c>
      <c r="G15" s="28"/>
      <c r="H15" s="27">
        <v>2151</v>
      </c>
    </row>
    <row r="16" spans="1:8" ht="18" customHeight="1">
      <c r="A16" s="71"/>
      <c r="B16" s="66"/>
      <c r="C16" s="115" t="s">
        <v>24</v>
      </c>
      <c r="D16" s="115"/>
      <c r="E16" s="115"/>
      <c r="F16" s="26" t="s">
        <v>17</v>
      </c>
      <c r="G16" s="28"/>
      <c r="H16" s="27">
        <v>508</v>
      </c>
    </row>
    <row r="17" spans="1:8" ht="18" customHeight="1">
      <c r="A17" s="72"/>
      <c r="B17" s="90"/>
      <c r="C17" s="50" t="s">
        <v>25</v>
      </c>
      <c r="D17" s="51"/>
      <c r="E17" s="52"/>
      <c r="F17" s="26" t="s">
        <v>17</v>
      </c>
      <c r="G17" s="28"/>
      <c r="H17" s="27">
        <v>0</v>
      </c>
    </row>
    <row r="18" spans="1:8" ht="18" customHeight="1">
      <c r="A18" s="70">
        <v>2</v>
      </c>
      <c r="B18" s="152" t="s">
        <v>26</v>
      </c>
      <c r="C18" s="152"/>
      <c r="D18" s="152"/>
      <c r="E18" s="152"/>
      <c r="F18" s="26" t="s">
        <v>17</v>
      </c>
      <c r="G18" s="28"/>
      <c r="H18" s="30">
        <f>SUM(H19:H23)</f>
        <v>20430</v>
      </c>
    </row>
    <row r="19" spans="1:8" ht="18" customHeight="1">
      <c r="A19" s="71"/>
      <c r="B19" s="57" t="s">
        <v>18</v>
      </c>
      <c r="C19" s="112" t="s">
        <v>20</v>
      </c>
      <c r="D19" s="113"/>
      <c r="E19" s="114"/>
      <c r="F19" s="26" t="s">
        <v>17</v>
      </c>
      <c r="G19" s="28"/>
      <c r="H19" s="27">
        <v>18679</v>
      </c>
    </row>
    <row r="20" spans="1:8" ht="18" customHeight="1">
      <c r="A20" s="71"/>
      <c r="B20" s="58"/>
      <c r="C20" s="112" t="s">
        <v>27</v>
      </c>
      <c r="D20" s="113"/>
      <c r="E20" s="114"/>
      <c r="F20" s="26" t="s">
        <v>17</v>
      </c>
      <c r="G20" s="28"/>
      <c r="H20" s="27">
        <v>1724</v>
      </c>
    </row>
    <row r="21" spans="1:8" ht="18" customHeight="1">
      <c r="A21" s="71"/>
      <c r="B21" s="58"/>
      <c r="C21" s="112" t="s">
        <v>28</v>
      </c>
      <c r="D21" s="113"/>
      <c r="E21" s="114"/>
      <c r="F21" s="26" t="s">
        <v>17</v>
      </c>
      <c r="G21" s="28"/>
      <c r="H21" s="27">
        <v>1</v>
      </c>
    </row>
    <row r="22" spans="1:8" ht="18" customHeight="1">
      <c r="A22" s="71"/>
      <c r="B22" s="58"/>
      <c r="C22" s="112" t="s">
        <v>29</v>
      </c>
      <c r="D22" s="113"/>
      <c r="E22" s="114"/>
      <c r="F22" s="26" t="s">
        <v>17</v>
      </c>
      <c r="G22" s="28"/>
      <c r="H22" s="27">
        <v>26</v>
      </c>
    </row>
    <row r="23" spans="1:8" ht="18" customHeight="1">
      <c r="A23" s="72"/>
      <c r="B23" s="59"/>
      <c r="C23" s="112" t="s">
        <v>25</v>
      </c>
      <c r="D23" s="113"/>
      <c r="E23" s="114"/>
      <c r="F23" s="26" t="s">
        <v>17</v>
      </c>
      <c r="G23" s="28"/>
      <c r="H23" s="27">
        <v>0</v>
      </c>
    </row>
    <row r="24" spans="1:8" ht="18" customHeight="1">
      <c r="A24" s="70">
        <v>3</v>
      </c>
      <c r="B24" s="67" t="s">
        <v>30</v>
      </c>
      <c r="C24" s="67"/>
      <c r="D24" s="67"/>
      <c r="E24" s="67"/>
      <c r="F24" s="26" t="s">
        <v>17</v>
      </c>
      <c r="G24" s="28"/>
      <c r="H24" s="30">
        <f>SUM(H25:H26)</f>
        <v>0</v>
      </c>
    </row>
    <row r="25" spans="1:8" ht="18" customHeight="1">
      <c r="A25" s="71"/>
      <c r="B25" s="64" t="s">
        <v>18</v>
      </c>
      <c r="C25" s="117" t="s">
        <v>31</v>
      </c>
      <c r="D25" s="117"/>
      <c r="E25" s="117"/>
      <c r="F25" s="26" t="s">
        <v>17</v>
      </c>
      <c r="G25" s="28"/>
      <c r="H25" s="27"/>
    </row>
    <row r="26" spans="1:8" ht="18" customHeight="1">
      <c r="A26" s="72"/>
      <c r="B26" s="64"/>
      <c r="C26" s="117" t="s">
        <v>32</v>
      </c>
      <c r="D26" s="117"/>
      <c r="E26" s="117"/>
      <c r="F26" s="26" t="s">
        <v>17</v>
      </c>
      <c r="G26" s="28"/>
      <c r="H26" s="27"/>
    </row>
    <row r="27" spans="1:8" ht="18" customHeight="1">
      <c r="A27" s="33">
        <v>4</v>
      </c>
      <c r="B27" s="109" t="s">
        <v>33</v>
      </c>
      <c r="C27" s="110"/>
      <c r="D27" s="110"/>
      <c r="E27" s="111"/>
      <c r="F27" s="26" t="s">
        <v>17</v>
      </c>
      <c r="G27" s="28"/>
      <c r="H27" s="27">
        <v>0</v>
      </c>
    </row>
    <row r="28" spans="1:8" ht="18" customHeight="1">
      <c r="A28" s="124">
        <v>5</v>
      </c>
      <c r="B28" s="109" t="s">
        <v>34</v>
      </c>
      <c r="C28" s="110"/>
      <c r="D28" s="110"/>
      <c r="E28" s="111"/>
      <c r="F28" s="26" t="s">
        <v>17</v>
      </c>
      <c r="G28" s="28"/>
      <c r="H28" s="30">
        <v>0</v>
      </c>
    </row>
    <row r="29" spans="1:8" ht="18" customHeight="1">
      <c r="A29" s="125"/>
      <c r="B29" s="127" t="s">
        <v>18</v>
      </c>
      <c r="C29" s="128" t="s">
        <v>35</v>
      </c>
      <c r="D29" s="129"/>
      <c r="E29" s="130"/>
      <c r="F29" s="26" t="s">
        <v>17</v>
      </c>
      <c r="G29" s="28"/>
      <c r="H29" s="27"/>
    </row>
    <row r="30" spans="1:8" ht="18" customHeight="1">
      <c r="A30" s="125"/>
      <c r="B30" s="127"/>
      <c r="C30" s="128" t="s">
        <v>36</v>
      </c>
      <c r="D30" s="129"/>
      <c r="E30" s="130"/>
      <c r="F30" s="26" t="s">
        <v>17</v>
      </c>
      <c r="G30" s="28"/>
      <c r="H30" s="27"/>
    </row>
    <row r="31" spans="1:8" ht="18" customHeight="1">
      <c r="A31" s="125"/>
      <c r="B31" s="127"/>
      <c r="C31" s="128" t="s">
        <v>37</v>
      </c>
      <c r="D31" s="129"/>
      <c r="E31" s="130"/>
      <c r="F31" s="26" t="s">
        <v>17</v>
      </c>
      <c r="G31" s="28"/>
      <c r="H31" s="27"/>
    </row>
    <row r="32" spans="1:8" ht="18" customHeight="1">
      <c r="A32" s="126"/>
      <c r="B32" s="127"/>
      <c r="C32" s="128" t="s">
        <v>38</v>
      </c>
      <c r="D32" s="129"/>
      <c r="E32" s="130"/>
      <c r="F32" s="26" t="s">
        <v>17</v>
      </c>
      <c r="G32" s="28"/>
      <c r="H32" s="27"/>
    </row>
    <row r="33" spans="1:8" ht="18" customHeight="1">
      <c r="A33" s="33">
        <v>6</v>
      </c>
      <c r="B33" s="62" t="s">
        <v>39</v>
      </c>
      <c r="C33" s="62"/>
      <c r="D33" s="62"/>
      <c r="E33" s="62"/>
      <c r="F33" s="26" t="s">
        <v>17</v>
      </c>
      <c r="G33" s="27"/>
      <c r="H33" s="27"/>
    </row>
    <row r="34" spans="1:8" ht="18" customHeight="1">
      <c r="A34" s="33">
        <v>7</v>
      </c>
      <c r="B34" s="62" t="s">
        <v>40</v>
      </c>
      <c r="C34" s="62"/>
      <c r="D34" s="116"/>
      <c r="E34" s="116"/>
      <c r="F34" s="26" t="s">
        <v>41</v>
      </c>
      <c r="G34" s="27"/>
      <c r="H34" s="30">
        <v>10895</v>
      </c>
    </row>
    <row r="35" spans="1:8" ht="18" customHeight="1">
      <c r="A35" s="33">
        <v>8</v>
      </c>
      <c r="B35" s="62" t="s">
        <v>42</v>
      </c>
      <c r="C35" s="62"/>
      <c r="D35" s="116"/>
      <c r="E35" s="116"/>
      <c r="F35" s="26" t="s">
        <v>41</v>
      </c>
      <c r="G35" s="34">
        <f>IF(G37=0,0,G34/G37)</f>
        <v>0</v>
      </c>
      <c r="H35" s="34">
        <v>6.03</v>
      </c>
    </row>
    <row r="36" spans="1:8" ht="18" customHeight="1">
      <c r="A36" s="33">
        <v>9</v>
      </c>
      <c r="B36" s="62" t="s">
        <v>43</v>
      </c>
      <c r="C36" s="62"/>
      <c r="D36" s="63"/>
      <c r="E36" s="63"/>
      <c r="F36" s="35" t="s">
        <v>44</v>
      </c>
      <c r="G36" s="34">
        <f>IF(G9=0,0,G34/(G9*30)%/12)</f>
        <v>0</v>
      </c>
      <c r="H36" s="34">
        <f>IF($G9=0,0,H34/($G9*30)%)</f>
        <v>0</v>
      </c>
    </row>
    <row r="37" spans="1:8" ht="17.25" customHeight="1">
      <c r="A37" s="70">
        <v>10</v>
      </c>
      <c r="B37" s="86" t="s">
        <v>45</v>
      </c>
      <c r="C37" s="87"/>
      <c r="D37" s="106"/>
      <c r="E37" s="36" t="s">
        <v>46</v>
      </c>
      <c r="F37" s="26" t="s">
        <v>17</v>
      </c>
      <c r="G37" s="27"/>
      <c r="H37" s="30">
        <v>1808</v>
      </c>
    </row>
    <row r="38" spans="1:8" ht="17.25" customHeight="1">
      <c r="A38" s="71"/>
      <c r="B38" s="88"/>
      <c r="C38" s="89"/>
      <c r="D38" s="107"/>
      <c r="E38" s="36" t="s">
        <v>47</v>
      </c>
      <c r="F38" s="26" t="s">
        <v>41</v>
      </c>
      <c r="G38" s="28"/>
      <c r="H38" s="30">
        <v>10895</v>
      </c>
    </row>
    <row r="39" spans="1:8" ht="17.25" customHeight="1">
      <c r="A39" s="71"/>
      <c r="B39" s="104" t="s">
        <v>48</v>
      </c>
      <c r="C39" s="68" t="s">
        <v>49</v>
      </c>
      <c r="D39" s="65" t="s">
        <v>20</v>
      </c>
      <c r="E39" s="36" t="s">
        <v>46</v>
      </c>
      <c r="F39" s="26" t="s">
        <v>17</v>
      </c>
      <c r="G39" s="28"/>
      <c r="H39" s="27">
        <v>1659</v>
      </c>
    </row>
    <row r="40" spans="1:8" ht="17.25" customHeight="1">
      <c r="A40" s="71"/>
      <c r="B40" s="105"/>
      <c r="C40" s="68"/>
      <c r="D40" s="90"/>
      <c r="E40" s="36" t="s">
        <v>47</v>
      </c>
      <c r="F40" s="26" t="s">
        <v>41</v>
      </c>
      <c r="G40" s="28"/>
      <c r="H40" s="27">
        <v>8975</v>
      </c>
    </row>
    <row r="41" spans="1:8" ht="17.25" customHeight="1">
      <c r="A41" s="71"/>
      <c r="B41" s="105"/>
      <c r="C41" s="68"/>
      <c r="D41" s="104" t="s">
        <v>21</v>
      </c>
      <c r="E41" s="36" t="s">
        <v>46</v>
      </c>
      <c r="F41" s="26" t="s">
        <v>17</v>
      </c>
      <c r="G41" s="28"/>
      <c r="H41" s="27">
        <v>0</v>
      </c>
    </row>
    <row r="42" spans="1:8" ht="17.25" customHeight="1">
      <c r="A42" s="71"/>
      <c r="B42" s="105"/>
      <c r="C42" s="68"/>
      <c r="D42" s="108"/>
      <c r="E42" s="36" t="s">
        <v>47</v>
      </c>
      <c r="F42" s="26" t="s">
        <v>41</v>
      </c>
      <c r="G42" s="28"/>
      <c r="H42" s="27">
        <v>0</v>
      </c>
    </row>
    <row r="43" spans="1:8" ht="17.25" customHeight="1">
      <c r="A43" s="71"/>
      <c r="B43" s="105"/>
      <c r="C43" s="68"/>
      <c r="D43" s="37" t="s">
        <v>22</v>
      </c>
      <c r="E43" s="38" t="s">
        <v>46</v>
      </c>
      <c r="F43" s="26" t="s">
        <v>17</v>
      </c>
      <c r="G43" s="28"/>
      <c r="H43" s="27">
        <v>1</v>
      </c>
    </row>
    <row r="44" spans="1:8" ht="17.25" customHeight="1">
      <c r="A44" s="70">
        <v>10</v>
      </c>
      <c r="B44" s="105"/>
      <c r="C44" s="68"/>
      <c r="D44" s="37" t="s">
        <v>22</v>
      </c>
      <c r="E44" s="36" t="s">
        <v>47</v>
      </c>
      <c r="F44" s="26" t="s">
        <v>41</v>
      </c>
      <c r="G44" s="28"/>
      <c r="H44" s="27">
        <v>4</v>
      </c>
    </row>
    <row r="45" spans="1:8" ht="17.25" customHeight="1">
      <c r="A45" s="71"/>
      <c r="B45" s="104" t="s">
        <v>48</v>
      </c>
      <c r="C45" s="68" t="s">
        <v>50</v>
      </c>
      <c r="D45" s="68"/>
      <c r="E45" s="36" t="s">
        <v>46</v>
      </c>
      <c r="F45" s="26" t="s">
        <v>17</v>
      </c>
      <c r="G45" s="28"/>
      <c r="H45" s="27">
        <v>4</v>
      </c>
    </row>
    <row r="46" spans="1:8" ht="17.25" customHeight="1">
      <c r="A46" s="71"/>
      <c r="B46" s="105"/>
      <c r="C46" s="68"/>
      <c r="D46" s="68"/>
      <c r="E46" s="36" t="s">
        <v>47</v>
      </c>
      <c r="F46" s="26" t="s">
        <v>41</v>
      </c>
      <c r="G46" s="28"/>
      <c r="H46" s="27">
        <v>7</v>
      </c>
    </row>
    <row r="47" spans="1:8" ht="17.25" customHeight="1">
      <c r="A47" s="71"/>
      <c r="B47" s="105"/>
      <c r="C47" s="68" t="s">
        <v>29</v>
      </c>
      <c r="D47" s="68"/>
      <c r="E47" s="36" t="s">
        <v>46</v>
      </c>
      <c r="F47" s="26" t="s">
        <v>17</v>
      </c>
      <c r="G47" s="28"/>
      <c r="H47" s="27">
        <v>145</v>
      </c>
    </row>
    <row r="48" spans="1:8" ht="17.25" customHeight="1">
      <c r="A48" s="71"/>
      <c r="B48" s="105"/>
      <c r="C48" s="68"/>
      <c r="D48" s="68"/>
      <c r="E48" s="36" t="s">
        <v>47</v>
      </c>
      <c r="F48" s="26" t="s">
        <v>41</v>
      </c>
      <c r="G48" s="28"/>
      <c r="H48" s="27">
        <v>1913</v>
      </c>
    </row>
    <row r="49" spans="1:8" ht="17.25" customHeight="1">
      <c r="A49" s="71"/>
      <c r="B49" s="105"/>
      <c r="C49" s="91" t="s">
        <v>25</v>
      </c>
      <c r="D49" s="92"/>
      <c r="E49" s="36" t="s">
        <v>46</v>
      </c>
      <c r="F49" s="26" t="s">
        <v>17</v>
      </c>
      <c r="G49" s="28"/>
      <c r="H49" s="27">
        <v>0</v>
      </c>
    </row>
    <row r="50" spans="1:8" ht="17.25" customHeight="1">
      <c r="A50" s="71"/>
      <c r="B50" s="105"/>
      <c r="C50" s="93"/>
      <c r="D50" s="94"/>
      <c r="E50" s="36" t="s">
        <v>47</v>
      </c>
      <c r="F50" s="26" t="s">
        <v>41</v>
      </c>
      <c r="G50" s="28"/>
      <c r="H50" s="27">
        <v>0</v>
      </c>
    </row>
    <row r="51" spans="1:8" ht="18" customHeight="1">
      <c r="A51" s="61">
        <v>11</v>
      </c>
      <c r="B51" s="86" t="s">
        <v>51</v>
      </c>
      <c r="C51" s="87"/>
      <c r="D51" s="106"/>
      <c r="E51" s="39" t="s">
        <v>46</v>
      </c>
      <c r="F51" s="26" t="s">
        <v>17</v>
      </c>
      <c r="G51" s="28"/>
      <c r="H51" s="40">
        <f>SUM(H53,H55)</f>
        <v>0</v>
      </c>
    </row>
    <row r="52" spans="1:8" ht="18" customHeight="1">
      <c r="A52" s="61"/>
      <c r="B52" s="88"/>
      <c r="C52" s="89"/>
      <c r="D52" s="107"/>
      <c r="E52" s="39" t="s">
        <v>47</v>
      </c>
      <c r="F52" s="26" t="s">
        <v>41</v>
      </c>
      <c r="G52" s="28"/>
      <c r="H52" s="40">
        <f>SUM(H54,H56)</f>
        <v>0</v>
      </c>
    </row>
    <row r="53" spans="1:8" ht="16.5" customHeight="1">
      <c r="A53" s="61"/>
      <c r="B53" s="68" t="s">
        <v>18</v>
      </c>
      <c r="C53" s="68" t="s">
        <v>52</v>
      </c>
      <c r="D53" s="68"/>
      <c r="E53" s="39" t="s">
        <v>46</v>
      </c>
      <c r="F53" s="26" t="s">
        <v>17</v>
      </c>
      <c r="G53" s="28"/>
      <c r="H53" s="27"/>
    </row>
    <row r="54" spans="1:8" ht="16.5" customHeight="1">
      <c r="A54" s="61"/>
      <c r="B54" s="68"/>
      <c r="C54" s="68"/>
      <c r="D54" s="68"/>
      <c r="E54" s="39" t="s">
        <v>47</v>
      </c>
      <c r="F54" s="26" t="s">
        <v>41</v>
      </c>
      <c r="G54" s="28"/>
      <c r="H54" s="27"/>
    </row>
    <row r="55" spans="1:8" ht="16.5" customHeight="1">
      <c r="A55" s="61"/>
      <c r="B55" s="68"/>
      <c r="C55" s="68" t="s">
        <v>53</v>
      </c>
      <c r="D55" s="68"/>
      <c r="E55" s="39" t="s">
        <v>46</v>
      </c>
      <c r="F55" s="26" t="s">
        <v>17</v>
      </c>
      <c r="G55" s="28"/>
      <c r="H55" s="27"/>
    </row>
    <row r="56" spans="1:8" ht="16.5" customHeight="1">
      <c r="A56" s="61"/>
      <c r="B56" s="68"/>
      <c r="C56" s="68"/>
      <c r="D56" s="68"/>
      <c r="E56" s="39" t="s">
        <v>47</v>
      </c>
      <c r="F56" s="26" t="s">
        <v>41</v>
      </c>
      <c r="G56" s="28"/>
      <c r="H56" s="27"/>
    </row>
    <row r="57" spans="1:8" ht="16.5" customHeight="1">
      <c r="A57" s="70">
        <v>12</v>
      </c>
      <c r="B57" s="67" t="s">
        <v>54</v>
      </c>
      <c r="C57" s="67"/>
      <c r="D57" s="67"/>
      <c r="E57" s="39" t="s">
        <v>46</v>
      </c>
      <c r="F57" s="26" t="s">
        <v>17</v>
      </c>
      <c r="G57" s="28"/>
      <c r="H57" s="30">
        <v>327</v>
      </c>
    </row>
    <row r="58" spans="1:8" ht="16.5" customHeight="1">
      <c r="A58" s="71"/>
      <c r="B58" s="67"/>
      <c r="C58" s="67"/>
      <c r="D58" s="67"/>
      <c r="E58" s="39" t="s">
        <v>47</v>
      </c>
      <c r="F58" s="26" t="s">
        <v>41</v>
      </c>
      <c r="G58" s="28"/>
      <c r="H58" s="30">
        <v>2060</v>
      </c>
    </row>
    <row r="59" spans="1:8" ht="16.5" customHeight="1">
      <c r="A59" s="71"/>
      <c r="B59" s="68" t="s">
        <v>18</v>
      </c>
      <c r="C59" s="65" t="s">
        <v>49</v>
      </c>
      <c r="D59" s="65" t="s">
        <v>20</v>
      </c>
      <c r="E59" s="39" t="s">
        <v>46</v>
      </c>
      <c r="F59" s="26" t="s">
        <v>17</v>
      </c>
      <c r="G59" s="28"/>
      <c r="H59" s="27">
        <v>316</v>
      </c>
    </row>
    <row r="60" spans="1:8" ht="16.5" customHeight="1">
      <c r="A60" s="71"/>
      <c r="B60" s="68"/>
      <c r="C60" s="66"/>
      <c r="D60" s="90"/>
      <c r="E60" s="39" t="s">
        <v>47</v>
      </c>
      <c r="F60" s="26" t="s">
        <v>41</v>
      </c>
      <c r="G60" s="28"/>
      <c r="H60" s="27">
        <v>2042</v>
      </c>
    </row>
    <row r="61" spans="1:8" ht="16.5" customHeight="1">
      <c r="A61" s="71"/>
      <c r="B61" s="68"/>
      <c r="C61" s="66"/>
      <c r="D61" s="65" t="s">
        <v>21</v>
      </c>
      <c r="E61" s="39" t="s">
        <v>46</v>
      </c>
      <c r="F61" s="26" t="s">
        <v>17</v>
      </c>
      <c r="G61" s="28"/>
      <c r="H61" s="27">
        <v>0</v>
      </c>
    </row>
    <row r="62" spans="1:8" ht="16.5" customHeight="1">
      <c r="A62" s="71"/>
      <c r="B62" s="68"/>
      <c r="C62" s="66"/>
      <c r="D62" s="90"/>
      <c r="E62" s="39" t="s">
        <v>47</v>
      </c>
      <c r="F62" s="26" t="s">
        <v>41</v>
      </c>
      <c r="G62" s="28"/>
      <c r="H62" s="27">
        <v>0</v>
      </c>
    </row>
    <row r="63" spans="1:8" ht="16.5" customHeight="1">
      <c r="A63" s="71"/>
      <c r="B63" s="68"/>
      <c r="C63" s="66"/>
      <c r="D63" s="65" t="s">
        <v>22</v>
      </c>
      <c r="E63" s="25" t="s">
        <v>46</v>
      </c>
      <c r="F63" s="26" t="s">
        <v>17</v>
      </c>
      <c r="G63" s="28"/>
      <c r="H63" s="27">
        <v>0</v>
      </c>
    </row>
    <row r="64" spans="1:8" ht="16.5" customHeight="1">
      <c r="A64" s="71"/>
      <c r="B64" s="68"/>
      <c r="C64" s="90"/>
      <c r="D64" s="90"/>
      <c r="E64" s="39" t="s">
        <v>47</v>
      </c>
      <c r="F64" s="26" t="s">
        <v>41</v>
      </c>
      <c r="G64" s="28"/>
      <c r="H64" s="27">
        <v>0</v>
      </c>
    </row>
    <row r="65" spans="1:8" ht="16.5" customHeight="1">
      <c r="A65" s="71"/>
      <c r="B65" s="68"/>
      <c r="C65" s="91" t="s">
        <v>29</v>
      </c>
      <c r="D65" s="92"/>
      <c r="E65" s="39" t="s">
        <v>46</v>
      </c>
      <c r="F65" s="26" t="s">
        <v>17</v>
      </c>
      <c r="G65" s="28"/>
      <c r="H65" s="27">
        <v>11</v>
      </c>
    </row>
    <row r="66" spans="1:8" ht="16.5" customHeight="1">
      <c r="A66" s="71"/>
      <c r="B66" s="68"/>
      <c r="C66" s="93"/>
      <c r="D66" s="94"/>
      <c r="E66" s="39" t="s">
        <v>47</v>
      </c>
      <c r="F66" s="26" t="s">
        <v>41</v>
      </c>
      <c r="G66" s="28"/>
      <c r="H66" s="27">
        <v>18</v>
      </c>
    </row>
    <row r="67" spans="1:8" ht="16.5" customHeight="1">
      <c r="A67" s="71"/>
      <c r="B67" s="68"/>
      <c r="C67" s="91" t="s">
        <v>25</v>
      </c>
      <c r="D67" s="92"/>
      <c r="E67" s="25" t="s">
        <v>46</v>
      </c>
      <c r="F67" s="26" t="s">
        <v>17</v>
      </c>
      <c r="G67" s="28"/>
      <c r="H67" s="27">
        <v>0</v>
      </c>
    </row>
    <row r="68" spans="1:8" ht="16.5" customHeight="1">
      <c r="A68" s="72"/>
      <c r="B68" s="68"/>
      <c r="C68" s="93"/>
      <c r="D68" s="94"/>
      <c r="E68" s="39" t="s">
        <v>47</v>
      </c>
      <c r="F68" s="26" t="s">
        <v>41</v>
      </c>
      <c r="G68" s="28"/>
      <c r="H68" s="27">
        <v>0</v>
      </c>
    </row>
    <row r="69" spans="1:8" ht="16.5" customHeight="1">
      <c r="A69" s="61">
        <v>13</v>
      </c>
      <c r="B69" s="53" t="s">
        <v>55</v>
      </c>
      <c r="C69" s="53"/>
      <c r="D69" s="53"/>
      <c r="E69" s="25" t="s">
        <v>46</v>
      </c>
      <c r="F69" s="26" t="s">
        <v>17</v>
      </c>
      <c r="G69" s="27"/>
      <c r="H69" s="27">
        <v>506</v>
      </c>
    </row>
    <row r="70" spans="1:8" ht="16.5" customHeight="1">
      <c r="A70" s="73"/>
      <c r="B70" s="53"/>
      <c r="C70" s="53"/>
      <c r="D70" s="53"/>
      <c r="E70" s="39" t="s">
        <v>47</v>
      </c>
      <c r="F70" s="26" t="s">
        <v>41</v>
      </c>
      <c r="G70" s="27"/>
      <c r="H70" s="27">
        <v>3512</v>
      </c>
    </row>
    <row r="71" spans="1:8" ht="15.75" customHeight="1">
      <c r="A71" s="101">
        <v>14</v>
      </c>
      <c r="B71" s="86" t="s">
        <v>56</v>
      </c>
      <c r="C71" s="87"/>
      <c r="D71" s="87"/>
      <c r="E71" s="25" t="s">
        <v>46</v>
      </c>
      <c r="F71" s="26" t="s">
        <v>17</v>
      </c>
      <c r="G71" s="28"/>
      <c r="H71" s="41">
        <f>SUM(H73,H75)</f>
        <v>0</v>
      </c>
    </row>
    <row r="72" spans="1:8" ht="16">
      <c r="A72" s="102"/>
      <c r="B72" s="88"/>
      <c r="C72" s="89"/>
      <c r="D72" s="89"/>
      <c r="E72" s="39" t="s">
        <v>47</v>
      </c>
      <c r="F72" s="26" t="s">
        <v>41</v>
      </c>
      <c r="G72" s="28"/>
      <c r="H72" s="41">
        <f>SUM(H74,H76)</f>
        <v>0</v>
      </c>
    </row>
    <row r="73" spans="1:8" ht="16">
      <c r="A73" s="102"/>
      <c r="B73" s="65" t="s">
        <v>18</v>
      </c>
      <c r="C73" s="91" t="s">
        <v>57</v>
      </c>
      <c r="D73" s="92"/>
      <c r="E73" s="39" t="s">
        <v>46</v>
      </c>
      <c r="F73" s="26" t="s">
        <v>17</v>
      </c>
      <c r="G73" s="28"/>
      <c r="H73" s="27"/>
    </row>
    <row r="74" spans="1:8" ht="16">
      <c r="A74" s="102"/>
      <c r="B74" s="66"/>
      <c r="C74" s="93"/>
      <c r="D74" s="94"/>
      <c r="E74" s="39" t="s">
        <v>47</v>
      </c>
      <c r="F74" s="26" t="s">
        <v>41</v>
      </c>
      <c r="G74" s="28"/>
      <c r="H74" s="27"/>
    </row>
    <row r="75" spans="1:8" ht="16">
      <c r="A75" s="102"/>
      <c r="B75" s="66"/>
      <c r="C75" s="91" t="s">
        <v>58</v>
      </c>
      <c r="D75" s="92"/>
      <c r="E75" s="39" t="s">
        <v>46</v>
      </c>
      <c r="F75" s="26" t="s">
        <v>17</v>
      </c>
      <c r="G75" s="28"/>
      <c r="H75" s="27"/>
    </row>
    <row r="76" spans="1:8" ht="16">
      <c r="A76" s="103"/>
      <c r="B76" s="90"/>
      <c r="C76" s="93"/>
      <c r="D76" s="94"/>
      <c r="E76" s="39" t="s">
        <v>47</v>
      </c>
      <c r="F76" s="26" t="s">
        <v>41</v>
      </c>
      <c r="G76" s="28"/>
      <c r="H76" s="27"/>
    </row>
    <row r="77" spans="1:8" ht="16.5" customHeight="1">
      <c r="A77" s="70">
        <v>15</v>
      </c>
      <c r="B77" s="95" t="s">
        <v>59</v>
      </c>
      <c r="C77" s="96"/>
      <c r="D77" s="97"/>
      <c r="E77" s="39" t="s">
        <v>46</v>
      </c>
      <c r="F77" s="26" t="s">
        <v>17</v>
      </c>
      <c r="G77" s="28"/>
      <c r="H77" s="30">
        <v>180</v>
      </c>
    </row>
    <row r="78" spans="1:8" ht="16.5" customHeight="1">
      <c r="A78" s="71"/>
      <c r="B78" s="98"/>
      <c r="C78" s="99"/>
      <c r="D78" s="100"/>
      <c r="E78" s="39" t="s">
        <v>47</v>
      </c>
      <c r="F78" s="43" t="s">
        <v>41</v>
      </c>
      <c r="G78" s="28"/>
      <c r="H78" s="30">
        <v>1191</v>
      </c>
    </row>
    <row r="79" spans="1:8" ht="16.5" customHeight="1">
      <c r="A79" s="71"/>
      <c r="B79" s="65" t="s">
        <v>18</v>
      </c>
      <c r="C79" s="68" t="s">
        <v>49</v>
      </c>
      <c r="D79" s="68" t="s">
        <v>20</v>
      </c>
      <c r="E79" s="39" t="s">
        <v>46</v>
      </c>
      <c r="F79" s="26" t="s">
        <v>17</v>
      </c>
      <c r="G79" s="28"/>
      <c r="H79" s="27">
        <v>1220</v>
      </c>
    </row>
    <row r="80" spans="1:8" ht="16.5" customHeight="1">
      <c r="A80" s="71"/>
      <c r="B80" s="66"/>
      <c r="C80" s="68"/>
      <c r="D80" s="68"/>
      <c r="E80" s="39" t="s">
        <v>47</v>
      </c>
      <c r="F80" s="26" t="s">
        <v>41</v>
      </c>
      <c r="G80" s="28"/>
      <c r="H80" s="27">
        <v>12737</v>
      </c>
    </row>
    <row r="81" spans="1:8" ht="16.5" customHeight="1">
      <c r="A81" s="71"/>
      <c r="B81" s="66"/>
      <c r="C81" s="68"/>
      <c r="D81" s="65" t="s">
        <v>21</v>
      </c>
      <c r="E81" s="39" t="s">
        <v>46</v>
      </c>
      <c r="F81" s="26" t="s">
        <v>17</v>
      </c>
      <c r="G81" s="28"/>
      <c r="H81" s="27">
        <v>0</v>
      </c>
    </row>
    <row r="82" spans="1:8" ht="16.5" customHeight="1">
      <c r="A82" s="71"/>
      <c r="B82" s="66"/>
      <c r="C82" s="68"/>
      <c r="D82" s="90"/>
      <c r="E82" s="39" t="s">
        <v>47</v>
      </c>
      <c r="F82" s="26" t="s">
        <v>41</v>
      </c>
      <c r="G82" s="28"/>
      <c r="H82" s="27">
        <v>0</v>
      </c>
    </row>
    <row r="83" spans="1:8" ht="16.5" customHeight="1">
      <c r="A83" s="71"/>
      <c r="B83" s="66"/>
      <c r="C83" s="68"/>
      <c r="D83" s="65" t="s">
        <v>22</v>
      </c>
      <c r="E83" s="25" t="s">
        <v>46</v>
      </c>
      <c r="F83" s="26" t="s">
        <v>17</v>
      </c>
      <c r="G83" s="28"/>
      <c r="H83" s="27">
        <v>4</v>
      </c>
    </row>
    <row r="84" spans="1:8" ht="16.5" customHeight="1">
      <c r="A84" s="71"/>
      <c r="B84" s="66"/>
      <c r="C84" s="68"/>
      <c r="D84" s="90"/>
      <c r="E84" s="39" t="s">
        <v>47</v>
      </c>
      <c r="F84" s="26" t="s">
        <v>41</v>
      </c>
      <c r="G84" s="28"/>
      <c r="H84" s="27">
        <v>18</v>
      </c>
    </row>
    <row r="85" spans="1:8" ht="16.5" customHeight="1">
      <c r="A85" s="71"/>
      <c r="B85" s="66"/>
      <c r="C85" s="91" t="s">
        <v>29</v>
      </c>
      <c r="D85" s="92"/>
      <c r="E85" s="39" t="s">
        <v>46</v>
      </c>
      <c r="F85" s="26" t="s">
        <v>17</v>
      </c>
      <c r="G85" s="28"/>
      <c r="H85" s="27">
        <v>7</v>
      </c>
    </row>
    <row r="86" spans="1:8" ht="16.5" customHeight="1">
      <c r="A86" s="71"/>
      <c r="B86" s="66"/>
      <c r="C86" s="93"/>
      <c r="D86" s="94"/>
      <c r="E86" s="39" t="s">
        <v>47</v>
      </c>
      <c r="F86" s="26" t="s">
        <v>41</v>
      </c>
      <c r="G86" s="28"/>
      <c r="H86" s="27">
        <v>22</v>
      </c>
    </row>
    <row r="87" spans="1:8" ht="16.5" customHeight="1">
      <c r="A87" s="71"/>
      <c r="B87" s="66"/>
      <c r="C87" s="91" t="s">
        <v>25</v>
      </c>
      <c r="D87" s="92"/>
      <c r="E87" s="25" t="s">
        <v>46</v>
      </c>
      <c r="F87" s="26" t="s">
        <v>17</v>
      </c>
      <c r="G87" s="28"/>
      <c r="H87" s="27">
        <v>1</v>
      </c>
    </row>
    <row r="88" spans="1:8" ht="16.5" customHeight="1">
      <c r="A88" s="72"/>
      <c r="B88" s="90"/>
      <c r="C88" s="93"/>
      <c r="D88" s="94"/>
      <c r="E88" s="39" t="s">
        <v>47</v>
      </c>
      <c r="F88" s="26" t="s">
        <v>41</v>
      </c>
      <c r="G88" s="28"/>
      <c r="H88" s="27">
        <v>286</v>
      </c>
    </row>
    <row r="89" spans="1:8" ht="16.5" customHeight="1">
      <c r="A89" s="70">
        <v>16</v>
      </c>
      <c r="B89" s="62" t="s">
        <v>60</v>
      </c>
      <c r="C89" s="62"/>
      <c r="D89" s="63"/>
      <c r="E89" s="63"/>
      <c r="F89" s="26" t="s">
        <v>61</v>
      </c>
      <c r="G89" s="28"/>
      <c r="H89" s="30">
        <v>6472</v>
      </c>
    </row>
    <row r="90" spans="1:8" ht="16.5" customHeight="1">
      <c r="A90" s="71"/>
      <c r="B90" s="77" t="s">
        <v>62</v>
      </c>
      <c r="C90" s="78"/>
      <c r="D90" s="78"/>
      <c r="E90" s="79"/>
      <c r="F90" s="26" t="s">
        <v>61</v>
      </c>
      <c r="G90" s="28"/>
      <c r="H90" s="30">
        <v>6472</v>
      </c>
    </row>
    <row r="91" spans="1:8" ht="16.5" customHeight="1">
      <c r="A91" s="71"/>
      <c r="B91" s="68" t="s">
        <v>63</v>
      </c>
      <c r="C91" s="68" t="s">
        <v>49</v>
      </c>
      <c r="D91" s="60" t="s">
        <v>64</v>
      </c>
      <c r="E91" s="60"/>
      <c r="F91" s="26" t="s">
        <v>61</v>
      </c>
      <c r="G91" s="28"/>
      <c r="H91" s="27">
        <v>6449</v>
      </c>
    </row>
    <row r="92" spans="1:8" ht="16.5" customHeight="1">
      <c r="A92" s="71"/>
      <c r="B92" s="68"/>
      <c r="C92" s="68"/>
      <c r="D92" s="60" t="s">
        <v>21</v>
      </c>
      <c r="E92" s="60"/>
      <c r="F92" s="26" t="s">
        <v>61</v>
      </c>
      <c r="G92" s="28"/>
      <c r="H92" s="27">
        <v>1</v>
      </c>
    </row>
    <row r="93" spans="1:8" ht="16.5" customHeight="1">
      <c r="A93" s="71"/>
      <c r="B93" s="68"/>
      <c r="C93" s="68"/>
      <c r="D93" s="60" t="s">
        <v>22</v>
      </c>
      <c r="E93" s="60"/>
      <c r="F93" s="26" t="s">
        <v>61</v>
      </c>
      <c r="G93" s="28"/>
      <c r="H93" s="27">
        <v>1</v>
      </c>
    </row>
    <row r="94" spans="1:8" ht="16.5" customHeight="1">
      <c r="A94" s="71"/>
      <c r="B94" s="68"/>
      <c r="C94" s="69" t="s">
        <v>50</v>
      </c>
      <c r="D94" s="69"/>
      <c r="E94" s="69"/>
      <c r="F94" s="26" t="s">
        <v>61</v>
      </c>
      <c r="G94" s="28"/>
      <c r="H94" s="27">
        <v>3</v>
      </c>
    </row>
    <row r="95" spans="1:8" ht="16.5" customHeight="1">
      <c r="A95" s="71"/>
      <c r="B95" s="68"/>
      <c r="C95" s="69" t="s">
        <v>29</v>
      </c>
      <c r="D95" s="69"/>
      <c r="E95" s="69"/>
      <c r="F95" s="26" t="s">
        <v>61</v>
      </c>
      <c r="G95" s="28"/>
      <c r="H95" s="27">
        <v>18</v>
      </c>
    </row>
    <row r="96" spans="1:8" ht="16.5" customHeight="1">
      <c r="A96" s="71"/>
      <c r="B96" s="144" t="s">
        <v>65</v>
      </c>
      <c r="C96" s="145"/>
      <c r="D96" s="145"/>
      <c r="E96" s="146"/>
      <c r="F96" s="26" t="s">
        <v>61</v>
      </c>
      <c r="G96" s="28"/>
      <c r="H96" s="30">
        <f>SUM(H97:H100)</f>
        <v>0</v>
      </c>
    </row>
    <row r="97" spans="1:8" ht="16.5" customHeight="1">
      <c r="A97" s="71"/>
      <c r="B97" s="65" t="s">
        <v>18</v>
      </c>
      <c r="C97" s="141" t="s">
        <v>66</v>
      </c>
      <c r="D97" s="142"/>
      <c r="E97" s="143"/>
      <c r="F97" s="26" t="s">
        <v>61</v>
      </c>
      <c r="G97" s="28"/>
      <c r="H97" s="27"/>
    </row>
    <row r="98" spans="1:8" ht="16.5" customHeight="1">
      <c r="A98" s="71"/>
      <c r="B98" s="66"/>
      <c r="C98" s="141" t="s">
        <v>67</v>
      </c>
      <c r="D98" s="142"/>
      <c r="E98" s="143"/>
      <c r="F98" s="26" t="s">
        <v>61</v>
      </c>
      <c r="G98" s="28"/>
      <c r="H98" s="27"/>
    </row>
    <row r="99" spans="1:8" ht="16.5" customHeight="1">
      <c r="A99" s="71"/>
      <c r="B99" s="66"/>
      <c r="C99" s="141" t="s">
        <v>68</v>
      </c>
      <c r="D99" s="142"/>
      <c r="E99" s="143"/>
      <c r="F99" s="26" t="s">
        <v>61</v>
      </c>
      <c r="G99" s="28"/>
      <c r="H99" s="27"/>
    </row>
    <row r="100" spans="1:8" ht="16.5" customHeight="1">
      <c r="A100" s="72"/>
      <c r="B100" s="90"/>
      <c r="C100" s="141" t="s">
        <v>69</v>
      </c>
      <c r="D100" s="142"/>
      <c r="E100" s="143"/>
      <c r="F100" s="26" t="s">
        <v>61</v>
      </c>
      <c r="G100" s="28"/>
      <c r="H100" s="27"/>
    </row>
    <row r="101" spans="1:8">
      <c r="A101" s="42">
        <v>17</v>
      </c>
      <c r="B101" s="138" t="s">
        <v>70</v>
      </c>
      <c r="C101" s="139"/>
      <c r="D101" s="139"/>
      <c r="E101" s="140"/>
      <c r="F101" s="26" t="s">
        <v>17</v>
      </c>
      <c r="G101" s="28"/>
      <c r="H101" s="27"/>
    </row>
    <row r="102" spans="1:8" ht="16.5" customHeight="1">
      <c r="A102" s="70">
        <v>18</v>
      </c>
      <c r="B102" s="62" t="s">
        <v>71</v>
      </c>
      <c r="C102" s="62"/>
      <c r="D102" s="63"/>
      <c r="E102" s="63"/>
      <c r="F102" s="26" t="s">
        <v>61</v>
      </c>
      <c r="G102" s="28"/>
      <c r="H102" s="30">
        <f>SUM(H103:H104)</f>
        <v>0</v>
      </c>
    </row>
    <row r="103" spans="1:8" ht="16.5" customHeight="1">
      <c r="A103" s="71"/>
      <c r="B103" s="68" t="s">
        <v>18</v>
      </c>
      <c r="C103" s="60" t="s">
        <v>72</v>
      </c>
      <c r="D103" s="60"/>
      <c r="E103" s="60"/>
      <c r="F103" s="26" t="s">
        <v>61</v>
      </c>
      <c r="G103" s="28"/>
      <c r="H103" s="27"/>
    </row>
    <row r="104" spans="1:8" ht="16.5" customHeight="1">
      <c r="A104" s="72"/>
      <c r="B104" s="69"/>
      <c r="C104" s="60" t="s">
        <v>73</v>
      </c>
      <c r="D104" s="60"/>
      <c r="E104" s="60"/>
      <c r="F104" s="26" t="s">
        <v>61</v>
      </c>
      <c r="G104" s="28"/>
      <c r="H104" s="27"/>
    </row>
    <row r="105" spans="1:8" ht="16.5" customHeight="1">
      <c r="A105" s="70">
        <v>19</v>
      </c>
      <c r="B105" s="80" t="s">
        <v>74</v>
      </c>
      <c r="C105" s="81"/>
      <c r="D105" s="81"/>
      <c r="E105" s="82"/>
      <c r="F105" s="26" t="s">
        <v>61</v>
      </c>
      <c r="G105" s="28"/>
      <c r="H105" s="30">
        <f>SUM(H106:H107)</f>
        <v>0</v>
      </c>
    </row>
    <row r="106" spans="1:8" ht="16.5" customHeight="1">
      <c r="A106" s="71"/>
      <c r="B106" s="57" t="s">
        <v>18</v>
      </c>
      <c r="C106" s="74" t="s">
        <v>75</v>
      </c>
      <c r="D106" s="75"/>
      <c r="E106" s="76"/>
      <c r="F106" s="26" t="s">
        <v>61</v>
      </c>
      <c r="G106" s="28"/>
      <c r="H106" s="27"/>
    </row>
    <row r="107" spans="1:8" ht="16.5" customHeight="1">
      <c r="A107" s="72"/>
      <c r="B107" s="59"/>
      <c r="C107" s="74" t="s">
        <v>76</v>
      </c>
      <c r="D107" s="75"/>
      <c r="E107" s="76"/>
      <c r="F107" s="26" t="s">
        <v>61</v>
      </c>
      <c r="G107" s="28"/>
      <c r="H107" s="27"/>
    </row>
    <row r="108" spans="1:8" ht="16.5" customHeight="1">
      <c r="A108" s="70">
        <v>20</v>
      </c>
      <c r="B108" s="53" t="s">
        <v>77</v>
      </c>
      <c r="C108" s="53"/>
      <c r="D108" s="63"/>
      <c r="E108" s="63"/>
      <c r="F108" s="26" t="s">
        <v>78</v>
      </c>
      <c r="G108" s="28"/>
      <c r="H108" s="30">
        <v>162</v>
      </c>
    </row>
    <row r="109" spans="1:8" ht="16.5" customHeight="1">
      <c r="A109" s="71"/>
      <c r="B109" s="68" t="s">
        <v>48</v>
      </c>
      <c r="C109" s="68" t="s">
        <v>79</v>
      </c>
      <c r="D109" s="68"/>
      <c r="E109" s="68"/>
      <c r="F109" s="26" t="s">
        <v>78</v>
      </c>
      <c r="G109" s="28"/>
      <c r="H109" s="27"/>
    </row>
    <row r="110" spans="1:8" ht="16.5" customHeight="1">
      <c r="A110" s="71"/>
      <c r="B110" s="68"/>
      <c r="C110" s="83" t="s">
        <v>80</v>
      </c>
      <c r="D110" s="84"/>
      <c r="E110" s="85"/>
      <c r="F110" s="26" t="s">
        <v>78</v>
      </c>
      <c r="G110" s="28"/>
      <c r="H110" s="27"/>
    </row>
    <row r="111" spans="1:8" ht="16.5" customHeight="1">
      <c r="A111" s="71"/>
      <c r="B111" s="68"/>
      <c r="C111" s="83" t="s">
        <v>81</v>
      </c>
      <c r="D111" s="84"/>
      <c r="E111" s="85"/>
      <c r="F111" s="26" t="s">
        <v>78</v>
      </c>
      <c r="G111" s="28"/>
      <c r="H111" s="27"/>
    </row>
    <row r="112" spans="1:8" ht="16.5" customHeight="1">
      <c r="A112" s="72"/>
      <c r="B112" s="68"/>
      <c r="C112" s="68" t="s">
        <v>82</v>
      </c>
      <c r="D112" s="68"/>
      <c r="E112" s="68"/>
      <c r="F112" s="26" t="s">
        <v>78</v>
      </c>
      <c r="G112" s="28"/>
      <c r="H112" s="27"/>
    </row>
    <row r="113" spans="1:8" ht="16.5" customHeight="1">
      <c r="A113" s="70">
        <v>21</v>
      </c>
      <c r="B113" s="137" t="s">
        <v>83</v>
      </c>
      <c r="C113" s="84"/>
      <c r="D113" s="84"/>
      <c r="E113" s="85"/>
      <c r="F113" s="26" t="s">
        <v>78</v>
      </c>
      <c r="G113" s="28"/>
      <c r="H113" s="30">
        <f>SUM(H114:H118)</f>
        <v>0</v>
      </c>
    </row>
    <row r="114" spans="1:8" ht="16.5" customHeight="1">
      <c r="A114" s="71"/>
      <c r="B114" s="65" t="s">
        <v>18</v>
      </c>
      <c r="C114" s="83" t="s">
        <v>84</v>
      </c>
      <c r="D114" s="84"/>
      <c r="E114" s="85"/>
      <c r="F114" s="26" t="s">
        <v>78</v>
      </c>
      <c r="G114" s="28"/>
      <c r="H114" s="27"/>
    </row>
    <row r="115" spans="1:8" ht="16.5" customHeight="1">
      <c r="A115" s="71"/>
      <c r="B115" s="66"/>
      <c r="C115" s="83" t="s">
        <v>85</v>
      </c>
      <c r="D115" s="84"/>
      <c r="E115" s="85"/>
      <c r="F115" s="26" t="s">
        <v>78</v>
      </c>
      <c r="G115" s="28"/>
      <c r="H115" s="27"/>
    </row>
    <row r="116" spans="1:8" ht="16.5" customHeight="1">
      <c r="A116" s="71"/>
      <c r="B116" s="66"/>
      <c r="C116" s="83" t="s">
        <v>86</v>
      </c>
      <c r="D116" s="84"/>
      <c r="E116" s="85"/>
      <c r="F116" s="26" t="s">
        <v>78</v>
      </c>
      <c r="G116" s="28"/>
      <c r="H116" s="27"/>
    </row>
    <row r="117" spans="1:8" ht="16.5" customHeight="1">
      <c r="A117" s="71"/>
      <c r="B117" s="66"/>
      <c r="C117" s="50" t="s">
        <v>87</v>
      </c>
      <c r="D117" s="51"/>
      <c r="E117" s="52"/>
      <c r="F117" s="26" t="s">
        <v>78</v>
      </c>
      <c r="G117" s="28"/>
      <c r="H117" s="27"/>
    </row>
    <row r="118" spans="1:8" ht="16.5" customHeight="1">
      <c r="A118" s="72"/>
      <c r="B118" s="90"/>
      <c r="C118" s="50" t="s">
        <v>88</v>
      </c>
      <c r="D118" s="51"/>
      <c r="E118" s="52"/>
      <c r="F118" s="26" t="s">
        <v>78</v>
      </c>
      <c r="G118" s="28"/>
      <c r="H118" s="27"/>
    </row>
    <row r="119" spans="1:8" ht="16.5" customHeight="1">
      <c r="A119" s="70">
        <v>22</v>
      </c>
      <c r="B119" s="109" t="s">
        <v>89</v>
      </c>
      <c r="C119" s="110"/>
      <c r="D119" s="110"/>
      <c r="E119" s="111"/>
      <c r="F119" s="43" t="s">
        <v>78</v>
      </c>
      <c r="G119" s="28"/>
      <c r="H119" s="30">
        <v>4432</v>
      </c>
    </row>
    <row r="120" spans="1:8" ht="16.5" customHeight="1">
      <c r="A120" s="71"/>
      <c r="B120" s="65" t="s">
        <v>18</v>
      </c>
      <c r="C120" s="50" t="s">
        <v>79</v>
      </c>
      <c r="D120" s="51"/>
      <c r="E120" s="52"/>
      <c r="F120" s="26" t="s">
        <v>78</v>
      </c>
      <c r="G120" s="28"/>
      <c r="H120" s="27"/>
    </row>
    <row r="121" spans="1:8" ht="16.5" customHeight="1">
      <c r="A121" s="71"/>
      <c r="B121" s="66"/>
      <c r="C121" s="50" t="s">
        <v>80</v>
      </c>
      <c r="D121" s="51"/>
      <c r="E121" s="52"/>
      <c r="F121" s="26" t="s">
        <v>78</v>
      </c>
      <c r="G121" s="28"/>
      <c r="H121" s="27"/>
    </row>
    <row r="122" spans="1:8" ht="16.5" customHeight="1">
      <c r="A122" s="71"/>
      <c r="B122" s="66"/>
      <c r="C122" s="50" t="s">
        <v>81</v>
      </c>
      <c r="D122" s="51"/>
      <c r="E122" s="52"/>
      <c r="F122" s="26" t="s">
        <v>78</v>
      </c>
      <c r="G122" s="28"/>
      <c r="H122" s="27"/>
    </row>
    <row r="123" spans="1:8" ht="16.5" customHeight="1">
      <c r="A123" s="72"/>
      <c r="B123" s="90"/>
      <c r="C123" s="50" t="s">
        <v>82</v>
      </c>
      <c r="D123" s="51"/>
      <c r="E123" s="52"/>
      <c r="F123" s="26" t="s">
        <v>78</v>
      </c>
      <c r="G123" s="28"/>
      <c r="H123" s="27"/>
    </row>
    <row r="124" spans="1:8" ht="16.5" customHeight="1">
      <c r="A124" s="70">
        <v>23</v>
      </c>
      <c r="B124" s="62" t="s">
        <v>90</v>
      </c>
      <c r="C124" s="62"/>
      <c r="D124" s="63"/>
      <c r="E124" s="63"/>
      <c r="F124" s="26" t="s">
        <v>61</v>
      </c>
      <c r="G124" s="28"/>
      <c r="H124" s="30">
        <f>SUM(H125:H127)</f>
        <v>0</v>
      </c>
    </row>
    <row r="125" spans="1:8" ht="16.5" customHeight="1">
      <c r="A125" s="71"/>
      <c r="B125" s="68" t="s">
        <v>18</v>
      </c>
      <c r="C125" s="60" t="s">
        <v>91</v>
      </c>
      <c r="D125" s="60"/>
      <c r="E125" s="60"/>
      <c r="F125" s="26" t="s">
        <v>61</v>
      </c>
      <c r="G125" s="28"/>
      <c r="H125" s="27"/>
    </row>
    <row r="126" spans="1:8" ht="16.5" customHeight="1">
      <c r="A126" s="71"/>
      <c r="B126" s="68"/>
      <c r="C126" s="74" t="s">
        <v>92</v>
      </c>
      <c r="D126" s="75"/>
      <c r="E126" s="76"/>
      <c r="F126" s="26" t="s">
        <v>61</v>
      </c>
      <c r="G126" s="28"/>
      <c r="H126" s="27"/>
    </row>
    <row r="127" spans="1:8" ht="16.5" customHeight="1">
      <c r="A127" s="71"/>
      <c r="B127" s="69"/>
      <c r="C127" s="60" t="s">
        <v>93</v>
      </c>
      <c r="D127" s="60"/>
      <c r="E127" s="60"/>
      <c r="F127" s="26" t="s">
        <v>61</v>
      </c>
      <c r="G127" s="28"/>
      <c r="H127" s="27"/>
    </row>
    <row r="128" spans="1:8" ht="16.5" customHeight="1">
      <c r="A128" s="72"/>
      <c r="B128" s="60" t="s">
        <v>94</v>
      </c>
      <c r="C128" s="60"/>
      <c r="D128" s="63"/>
      <c r="E128" s="63"/>
      <c r="F128" s="26" t="s">
        <v>95</v>
      </c>
      <c r="G128" s="28"/>
      <c r="H128" s="27"/>
    </row>
    <row r="129" spans="1:8" ht="16.5" customHeight="1">
      <c r="A129" s="61">
        <v>24</v>
      </c>
      <c r="B129" s="62" t="s">
        <v>96</v>
      </c>
      <c r="C129" s="62"/>
      <c r="D129" s="63"/>
      <c r="E129" s="63"/>
      <c r="F129" s="26" t="s">
        <v>17</v>
      </c>
      <c r="G129" s="28"/>
      <c r="H129" s="30">
        <f>SUM(H130:H131)</f>
        <v>0</v>
      </c>
    </row>
    <row r="130" spans="1:8" ht="16.5" customHeight="1">
      <c r="A130" s="73"/>
      <c r="B130" s="68" t="s">
        <v>18</v>
      </c>
      <c r="C130" s="60" t="s">
        <v>97</v>
      </c>
      <c r="D130" s="60"/>
      <c r="E130" s="60"/>
      <c r="F130" s="26" t="s">
        <v>17</v>
      </c>
      <c r="G130" s="28"/>
      <c r="H130" s="27"/>
    </row>
    <row r="131" spans="1:8" ht="16.5" customHeight="1">
      <c r="A131" s="73"/>
      <c r="B131" s="69"/>
      <c r="C131" s="60" t="s">
        <v>98</v>
      </c>
      <c r="D131" s="60"/>
      <c r="E131" s="60"/>
      <c r="F131" s="26" t="s">
        <v>17</v>
      </c>
      <c r="G131" s="28"/>
      <c r="H131" s="27"/>
    </row>
    <row r="132" spans="1:8" ht="16.5" customHeight="1">
      <c r="A132" s="23" t="s">
        <v>99</v>
      </c>
      <c r="B132" s="62" t="s">
        <v>100</v>
      </c>
      <c r="C132" s="62"/>
      <c r="D132" s="62"/>
      <c r="E132" s="62"/>
      <c r="F132" s="29"/>
      <c r="G132" s="28"/>
      <c r="H132" s="28"/>
    </row>
    <row r="133" spans="1:8" ht="16.5" customHeight="1">
      <c r="A133" s="61">
        <v>1</v>
      </c>
      <c r="B133" s="62" t="s">
        <v>101</v>
      </c>
      <c r="C133" s="62"/>
      <c r="D133" s="63"/>
      <c r="E133" s="63"/>
      <c r="F133" s="26" t="s">
        <v>17</v>
      </c>
      <c r="G133" s="28"/>
      <c r="H133" s="30">
        <v>59442</v>
      </c>
    </row>
    <row r="134" spans="1:8">
      <c r="A134" s="61"/>
      <c r="B134" s="62" t="s">
        <v>102</v>
      </c>
      <c r="C134" s="62"/>
      <c r="D134" s="63"/>
      <c r="E134" s="63"/>
      <c r="F134" s="26" t="s">
        <v>17</v>
      </c>
      <c r="G134" s="28"/>
      <c r="H134" s="30">
        <v>5562</v>
      </c>
    </row>
    <row r="135" spans="1:8" ht="16.5" customHeight="1">
      <c r="A135" s="61"/>
      <c r="B135" s="68" t="s">
        <v>63</v>
      </c>
      <c r="C135" s="60" t="s">
        <v>103</v>
      </c>
      <c r="D135" s="60"/>
      <c r="E135" s="60"/>
      <c r="F135" s="26" t="s">
        <v>17</v>
      </c>
      <c r="G135" s="28"/>
      <c r="H135" s="27">
        <v>756</v>
      </c>
    </row>
    <row r="136" spans="1:8" ht="16.5" customHeight="1">
      <c r="A136" s="61"/>
      <c r="B136" s="68"/>
      <c r="C136" s="60" t="s">
        <v>104</v>
      </c>
      <c r="D136" s="60"/>
      <c r="E136" s="60"/>
      <c r="F136" s="26" t="s">
        <v>17</v>
      </c>
      <c r="G136" s="28"/>
      <c r="H136" s="27">
        <v>4806</v>
      </c>
    </row>
    <row r="137" spans="1:8" ht="16.5" customHeight="1">
      <c r="A137" s="61"/>
      <c r="B137" s="69"/>
      <c r="C137" s="50" t="s">
        <v>105</v>
      </c>
      <c r="D137" s="51"/>
      <c r="E137" s="52"/>
      <c r="F137" s="26" t="s">
        <v>17</v>
      </c>
      <c r="G137" s="28"/>
      <c r="H137" s="27">
        <v>0</v>
      </c>
    </row>
    <row r="138" spans="1:8" ht="16.5" customHeight="1">
      <c r="A138" s="61"/>
      <c r="B138" s="62" t="s">
        <v>106</v>
      </c>
      <c r="C138" s="62"/>
      <c r="D138" s="63"/>
      <c r="E138" s="63"/>
      <c r="F138" s="26" t="s">
        <v>17</v>
      </c>
      <c r="G138" s="28"/>
      <c r="H138" s="30">
        <v>52659</v>
      </c>
    </row>
    <row r="139" spans="1:8" ht="16.5" customHeight="1">
      <c r="A139" s="61"/>
      <c r="B139" s="68" t="s">
        <v>63</v>
      </c>
      <c r="C139" s="60" t="s">
        <v>103</v>
      </c>
      <c r="D139" s="60"/>
      <c r="E139" s="60"/>
      <c r="F139" s="26" t="s">
        <v>17</v>
      </c>
      <c r="G139" s="28"/>
      <c r="H139" s="27">
        <v>44804</v>
      </c>
    </row>
    <row r="140" spans="1:8" ht="16.5" customHeight="1">
      <c r="A140" s="61"/>
      <c r="B140" s="68"/>
      <c r="C140" s="60" t="s">
        <v>104</v>
      </c>
      <c r="D140" s="60"/>
      <c r="E140" s="60"/>
      <c r="F140" s="26" t="s">
        <v>17</v>
      </c>
      <c r="G140" s="28"/>
      <c r="H140" s="27">
        <v>7855</v>
      </c>
    </row>
    <row r="141" spans="1:8" ht="16.5" customHeight="1">
      <c r="A141" s="61"/>
      <c r="B141" s="69"/>
      <c r="C141" s="50" t="s">
        <v>105</v>
      </c>
      <c r="D141" s="51"/>
      <c r="E141" s="52"/>
      <c r="F141" s="26" t="s">
        <v>17</v>
      </c>
      <c r="G141" s="28"/>
      <c r="H141" s="27">
        <v>0</v>
      </c>
    </row>
    <row r="142" spans="1:8" ht="16.5" customHeight="1">
      <c r="A142" s="61"/>
      <c r="B142" s="62" t="s">
        <v>107</v>
      </c>
      <c r="C142" s="62"/>
      <c r="D142" s="63"/>
      <c r="E142" s="63"/>
      <c r="F142" s="26" t="s">
        <v>17</v>
      </c>
      <c r="G142" s="28"/>
      <c r="H142" s="30">
        <v>1221</v>
      </c>
    </row>
    <row r="143" spans="1:8" ht="16.5" customHeight="1">
      <c r="A143" s="61"/>
      <c r="B143" s="68" t="s">
        <v>63</v>
      </c>
      <c r="C143" s="60" t="s">
        <v>103</v>
      </c>
      <c r="D143" s="60"/>
      <c r="E143" s="60"/>
      <c r="F143" s="26" t="s">
        <v>17</v>
      </c>
      <c r="G143" s="28"/>
      <c r="H143" s="27">
        <v>947</v>
      </c>
    </row>
    <row r="144" spans="1:8" ht="16.5" customHeight="1">
      <c r="A144" s="61"/>
      <c r="B144" s="68"/>
      <c r="C144" s="60" t="s">
        <v>104</v>
      </c>
      <c r="D144" s="60"/>
      <c r="E144" s="60"/>
      <c r="F144" s="26" t="s">
        <v>17</v>
      </c>
      <c r="G144" s="28"/>
      <c r="H144" s="27">
        <v>274</v>
      </c>
    </row>
    <row r="145" spans="1:8" ht="16.5" customHeight="1">
      <c r="A145" s="61"/>
      <c r="B145" s="69"/>
      <c r="C145" s="50" t="s">
        <v>105</v>
      </c>
      <c r="D145" s="51"/>
      <c r="E145" s="52"/>
      <c r="F145" s="26" t="s">
        <v>17</v>
      </c>
      <c r="G145" s="28"/>
      <c r="H145" s="27">
        <v>0</v>
      </c>
    </row>
    <row r="146" spans="1:8" ht="16.5" customHeight="1">
      <c r="A146" s="61"/>
      <c r="B146" s="62" t="s">
        <v>108</v>
      </c>
      <c r="C146" s="62"/>
      <c r="D146" s="63"/>
      <c r="E146" s="63"/>
      <c r="F146" s="26" t="s">
        <v>17</v>
      </c>
      <c r="G146" s="28"/>
      <c r="H146" s="30">
        <v>0</v>
      </c>
    </row>
    <row r="147" spans="1:8" ht="16.5" customHeight="1">
      <c r="A147" s="61"/>
      <c r="B147" s="68" t="s">
        <v>63</v>
      </c>
      <c r="C147" s="60" t="s">
        <v>103</v>
      </c>
      <c r="D147" s="60"/>
      <c r="E147" s="60"/>
      <c r="F147" s="26" t="s">
        <v>17</v>
      </c>
      <c r="G147" s="28"/>
      <c r="H147" s="27">
        <v>0</v>
      </c>
    </row>
    <row r="148" spans="1:8" ht="16.5" customHeight="1">
      <c r="A148" s="61"/>
      <c r="B148" s="69"/>
      <c r="C148" s="60" t="s">
        <v>104</v>
      </c>
      <c r="D148" s="60"/>
      <c r="E148" s="60"/>
      <c r="F148" s="26" t="s">
        <v>17</v>
      </c>
      <c r="G148" s="28"/>
      <c r="H148" s="27">
        <v>0</v>
      </c>
    </row>
    <row r="149" spans="1:8" ht="16.5" customHeight="1">
      <c r="A149" s="61"/>
      <c r="B149" s="67" t="s">
        <v>109</v>
      </c>
      <c r="C149" s="67"/>
      <c r="D149" s="67"/>
      <c r="E149" s="67"/>
      <c r="F149" s="26" t="s">
        <v>17</v>
      </c>
      <c r="G149" s="28"/>
      <c r="H149" s="30">
        <v>3079</v>
      </c>
    </row>
    <row r="150" spans="1:8" ht="16.5" customHeight="1">
      <c r="A150" s="61"/>
      <c r="B150" s="64" t="s">
        <v>18</v>
      </c>
      <c r="C150" s="60" t="s">
        <v>103</v>
      </c>
      <c r="D150" s="60"/>
      <c r="E150" s="60"/>
      <c r="F150" s="26" t="s">
        <v>17</v>
      </c>
      <c r="G150" s="28"/>
      <c r="H150" s="27">
        <v>431</v>
      </c>
    </row>
    <row r="151" spans="1:8" ht="16.5" customHeight="1">
      <c r="A151" s="61"/>
      <c r="B151" s="64"/>
      <c r="C151" s="60" t="s">
        <v>104</v>
      </c>
      <c r="D151" s="60"/>
      <c r="E151" s="60"/>
      <c r="F151" s="26" t="s">
        <v>17</v>
      </c>
      <c r="G151" s="28"/>
      <c r="H151" s="27">
        <v>2648</v>
      </c>
    </row>
    <row r="152" spans="1:8" ht="16.5" customHeight="1">
      <c r="A152" s="61"/>
      <c r="B152" s="64"/>
      <c r="C152" s="50" t="s">
        <v>105</v>
      </c>
      <c r="D152" s="51"/>
      <c r="E152" s="52"/>
      <c r="F152" s="26" t="s">
        <v>17</v>
      </c>
      <c r="G152" s="28"/>
      <c r="H152" s="27">
        <v>0</v>
      </c>
    </row>
    <row r="153" spans="1:8" ht="16.5" customHeight="1">
      <c r="A153" s="70">
        <v>2</v>
      </c>
      <c r="B153" s="67" t="s">
        <v>110</v>
      </c>
      <c r="C153" s="67"/>
      <c r="D153" s="67"/>
      <c r="E153" s="67"/>
      <c r="F153" s="26" t="s">
        <v>111</v>
      </c>
      <c r="G153" s="28"/>
      <c r="H153" s="44">
        <f>SUM(H154:H155)</f>
        <v>0</v>
      </c>
    </row>
    <row r="154" spans="1:8" ht="16.5" customHeight="1">
      <c r="A154" s="71"/>
      <c r="B154" s="57" t="s">
        <v>18</v>
      </c>
      <c r="C154" s="60" t="s">
        <v>112</v>
      </c>
      <c r="D154" s="60"/>
      <c r="E154" s="60"/>
      <c r="F154" s="26" t="s">
        <v>111</v>
      </c>
      <c r="G154" s="28"/>
      <c r="H154" s="45"/>
    </row>
    <row r="155" spans="1:8" ht="16.5" customHeight="1">
      <c r="A155" s="71"/>
      <c r="B155" s="58"/>
      <c r="C155" s="60" t="s">
        <v>113</v>
      </c>
      <c r="D155" s="60"/>
      <c r="E155" s="60"/>
      <c r="F155" s="26" t="s">
        <v>111</v>
      </c>
      <c r="G155" s="28"/>
      <c r="H155" s="45"/>
    </row>
    <row r="156" spans="1:8" ht="16.5" customHeight="1">
      <c r="A156" s="71"/>
      <c r="B156" s="58"/>
      <c r="C156" s="60" t="s">
        <v>114</v>
      </c>
      <c r="D156" s="60"/>
      <c r="E156" s="60"/>
      <c r="F156" s="26" t="s">
        <v>111</v>
      </c>
      <c r="G156" s="28"/>
      <c r="H156" s="45"/>
    </row>
    <row r="157" spans="1:8" ht="16.5" customHeight="1">
      <c r="A157" s="71"/>
      <c r="B157" s="58"/>
      <c r="C157" s="74" t="s">
        <v>115</v>
      </c>
      <c r="D157" s="75"/>
      <c r="E157" s="76"/>
      <c r="F157" s="26" t="s">
        <v>111</v>
      </c>
      <c r="G157" s="28"/>
      <c r="H157" s="45"/>
    </row>
    <row r="158" spans="1:8" ht="16.5" customHeight="1">
      <c r="A158" s="72"/>
      <c r="B158" s="59"/>
      <c r="C158" s="74" t="s">
        <v>116</v>
      </c>
      <c r="D158" s="75"/>
      <c r="E158" s="76"/>
      <c r="F158" s="26" t="s">
        <v>111</v>
      </c>
      <c r="G158" s="28"/>
      <c r="H158" s="45"/>
    </row>
    <row r="159" spans="1:8" ht="16.5" customHeight="1">
      <c r="A159" s="61">
        <v>3</v>
      </c>
      <c r="B159" s="62" t="s">
        <v>117</v>
      </c>
      <c r="C159" s="62"/>
      <c r="D159" s="63"/>
      <c r="E159" s="63"/>
      <c r="F159" s="26" t="s">
        <v>17</v>
      </c>
      <c r="G159" s="28"/>
      <c r="H159" s="30">
        <v>3197</v>
      </c>
    </row>
    <row r="160" spans="1:8" ht="16.5" customHeight="1">
      <c r="A160" s="61"/>
      <c r="B160" s="136" t="s">
        <v>118</v>
      </c>
      <c r="C160" s="136"/>
      <c r="D160" s="63"/>
      <c r="E160" s="63"/>
      <c r="F160" s="26" t="s">
        <v>17</v>
      </c>
      <c r="G160" s="28"/>
      <c r="H160" s="46">
        <v>1608</v>
      </c>
    </row>
    <row r="161" spans="1:8" ht="16.5" customHeight="1">
      <c r="A161" s="61"/>
      <c r="B161" s="68" t="s">
        <v>63</v>
      </c>
      <c r="C161" s="60" t="s">
        <v>119</v>
      </c>
      <c r="D161" s="60"/>
      <c r="E161" s="60"/>
      <c r="F161" s="26" t="s">
        <v>17</v>
      </c>
      <c r="G161" s="28"/>
      <c r="H161" s="27">
        <v>329</v>
      </c>
    </row>
    <row r="162" spans="1:8" ht="16.5" customHeight="1">
      <c r="A162" s="61"/>
      <c r="B162" s="68"/>
      <c r="C162" s="60" t="s">
        <v>120</v>
      </c>
      <c r="D162" s="60"/>
      <c r="E162" s="60"/>
      <c r="F162" s="26" t="s">
        <v>17</v>
      </c>
      <c r="G162" s="28"/>
      <c r="H162" s="27">
        <v>1279</v>
      </c>
    </row>
    <row r="163" spans="1:8">
      <c r="A163" s="61"/>
      <c r="B163" s="69"/>
      <c r="C163" s="131" t="s">
        <v>121</v>
      </c>
      <c r="D163" s="132"/>
      <c r="E163" s="133"/>
      <c r="F163" s="26" t="s">
        <v>17</v>
      </c>
      <c r="G163" s="28"/>
      <c r="H163" s="27">
        <v>0</v>
      </c>
    </row>
    <row r="164" spans="1:8" ht="16.5" customHeight="1">
      <c r="A164" s="61"/>
      <c r="B164" s="53" t="s">
        <v>122</v>
      </c>
      <c r="C164" s="53"/>
      <c r="D164" s="63"/>
      <c r="E164" s="63"/>
      <c r="F164" s="26" t="s">
        <v>17</v>
      </c>
      <c r="G164" s="28"/>
      <c r="H164" s="30">
        <v>0</v>
      </c>
    </row>
    <row r="165" spans="1:8" ht="16.5" customHeight="1">
      <c r="A165" s="61"/>
      <c r="B165" s="68" t="s">
        <v>63</v>
      </c>
      <c r="C165" s="60" t="s">
        <v>123</v>
      </c>
      <c r="D165" s="60"/>
      <c r="E165" s="60"/>
      <c r="F165" s="26" t="s">
        <v>17</v>
      </c>
      <c r="G165" s="28"/>
      <c r="H165" s="27">
        <v>0</v>
      </c>
    </row>
    <row r="166" spans="1:8" ht="16.5" customHeight="1">
      <c r="A166" s="61"/>
      <c r="B166" s="68"/>
      <c r="C166" s="60" t="s">
        <v>124</v>
      </c>
      <c r="D166" s="60"/>
      <c r="E166" s="60"/>
      <c r="F166" s="26" t="s">
        <v>17</v>
      </c>
      <c r="G166" s="28"/>
      <c r="H166" s="27">
        <v>0</v>
      </c>
    </row>
    <row r="167" spans="1:8">
      <c r="A167" s="61"/>
      <c r="B167" s="69"/>
      <c r="C167" s="131" t="s">
        <v>125</v>
      </c>
      <c r="D167" s="132"/>
      <c r="E167" s="133"/>
      <c r="F167" s="26" t="s">
        <v>17</v>
      </c>
      <c r="G167" s="28"/>
      <c r="H167" s="27">
        <v>0</v>
      </c>
    </row>
    <row r="168" spans="1:8" ht="16.5" customHeight="1">
      <c r="A168" s="61"/>
      <c r="B168" s="134" t="s">
        <v>126</v>
      </c>
      <c r="C168" s="134"/>
      <c r="D168" s="134"/>
      <c r="E168" s="134"/>
      <c r="F168" s="26" t="s">
        <v>17</v>
      </c>
      <c r="G168" s="28"/>
      <c r="H168" s="30">
        <v>0</v>
      </c>
    </row>
    <row r="169" spans="1:8" ht="16.5" customHeight="1">
      <c r="A169" s="61"/>
      <c r="B169" s="64" t="s">
        <v>18</v>
      </c>
      <c r="C169" s="60" t="s">
        <v>127</v>
      </c>
      <c r="D169" s="60"/>
      <c r="E169" s="60"/>
      <c r="F169" s="26" t="s">
        <v>17</v>
      </c>
      <c r="G169" s="28"/>
      <c r="H169" s="27">
        <v>0</v>
      </c>
    </row>
    <row r="170" spans="1:8" ht="16.5" customHeight="1">
      <c r="A170" s="61"/>
      <c r="B170" s="64"/>
      <c r="C170" s="60" t="s">
        <v>128</v>
      </c>
      <c r="D170" s="60"/>
      <c r="E170" s="60"/>
      <c r="F170" s="26" t="s">
        <v>17</v>
      </c>
      <c r="G170" s="28"/>
      <c r="H170" s="27">
        <v>0</v>
      </c>
    </row>
    <row r="171" spans="1:8">
      <c r="A171" s="61"/>
      <c r="B171" s="64"/>
      <c r="C171" s="131" t="s">
        <v>129</v>
      </c>
      <c r="D171" s="132"/>
      <c r="E171" s="133"/>
      <c r="F171" s="26" t="s">
        <v>17</v>
      </c>
      <c r="G171" s="28"/>
      <c r="H171" s="27">
        <v>0</v>
      </c>
    </row>
    <row r="172" spans="1:8">
      <c r="A172" s="61"/>
      <c r="B172" s="62" t="s">
        <v>130</v>
      </c>
      <c r="C172" s="62"/>
      <c r="D172" s="63"/>
      <c r="E172" s="63"/>
      <c r="F172" s="26" t="s">
        <v>17</v>
      </c>
      <c r="G172" s="28"/>
      <c r="H172" s="30">
        <v>1588</v>
      </c>
    </row>
    <row r="173" spans="1:8">
      <c r="A173" s="61"/>
      <c r="B173" s="65" t="s">
        <v>18</v>
      </c>
      <c r="C173" s="60" t="s">
        <v>131</v>
      </c>
      <c r="D173" s="60"/>
      <c r="E173" s="60"/>
      <c r="F173" s="26" t="s">
        <v>17</v>
      </c>
      <c r="G173" s="28"/>
      <c r="H173" s="27">
        <v>653</v>
      </c>
    </row>
    <row r="174" spans="1:8">
      <c r="A174" s="61"/>
      <c r="B174" s="66"/>
      <c r="C174" s="60" t="s">
        <v>132</v>
      </c>
      <c r="D174" s="60"/>
      <c r="E174" s="60"/>
      <c r="F174" s="26" t="s">
        <v>17</v>
      </c>
      <c r="G174" s="28"/>
      <c r="H174" s="27">
        <v>935</v>
      </c>
    </row>
    <row r="175" spans="1:8" s="8" customFormat="1">
      <c r="A175" s="61"/>
      <c r="B175" s="32"/>
      <c r="C175" s="131" t="s">
        <v>133</v>
      </c>
      <c r="D175" s="132"/>
      <c r="E175" s="133"/>
      <c r="F175" s="26" t="s">
        <v>17</v>
      </c>
      <c r="G175" s="28"/>
      <c r="H175" s="27">
        <v>1588</v>
      </c>
    </row>
    <row r="176" spans="1:8">
      <c r="A176" s="61"/>
      <c r="B176" s="53" t="s">
        <v>134</v>
      </c>
      <c r="C176" s="53"/>
      <c r="D176" s="63"/>
      <c r="E176" s="63"/>
      <c r="F176" s="26" t="s">
        <v>17</v>
      </c>
      <c r="G176" s="28"/>
      <c r="H176" s="30">
        <v>0</v>
      </c>
    </row>
    <row r="177" spans="1:8">
      <c r="A177" s="61"/>
      <c r="B177" s="68" t="s">
        <v>63</v>
      </c>
      <c r="C177" s="68" t="s">
        <v>135</v>
      </c>
      <c r="D177" s="68"/>
      <c r="E177" s="68"/>
      <c r="F177" s="26" t="s">
        <v>17</v>
      </c>
      <c r="G177" s="28"/>
      <c r="H177" s="27">
        <v>0</v>
      </c>
    </row>
    <row r="178" spans="1:8">
      <c r="A178" s="61"/>
      <c r="B178" s="68"/>
      <c r="C178" s="68" t="s">
        <v>136</v>
      </c>
      <c r="D178" s="68"/>
      <c r="E178" s="68"/>
      <c r="F178" s="26" t="s">
        <v>17</v>
      </c>
      <c r="G178" s="28"/>
      <c r="H178" s="27">
        <v>0</v>
      </c>
    </row>
    <row r="179" spans="1:8">
      <c r="A179" s="61"/>
      <c r="B179" s="69"/>
      <c r="C179" s="50" t="s">
        <v>137</v>
      </c>
      <c r="D179" s="51"/>
      <c r="E179" s="52"/>
      <c r="F179" s="26" t="s">
        <v>17</v>
      </c>
      <c r="G179" s="28"/>
      <c r="H179" s="27">
        <v>0</v>
      </c>
    </row>
    <row r="180" spans="1:8">
      <c r="A180" s="61"/>
      <c r="B180" s="62" t="s">
        <v>138</v>
      </c>
      <c r="C180" s="62"/>
      <c r="D180" s="63"/>
      <c r="E180" s="63"/>
      <c r="F180" s="26" t="s">
        <v>17</v>
      </c>
      <c r="G180" s="28"/>
      <c r="H180" s="30">
        <v>441</v>
      </c>
    </row>
    <row r="181" spans="1:8">
      <c r="A181" s="61"/>
      <c r="B181" s="68" t="s">
        <v>63</v>
      </c>
      <c r="C181" s="60" t="s">
        <v>135</v>
      </c>
      <c r="D181" s="60"/>
      <c r="E181" s="60"/>
      <c r="F181" s="26" t="s">
        <v>17</v>
      </c>
      <c r="G181" s="28"/>
      <c r="H181" s="27">
        <v>396</v>
      </c>
    </row>
    <row r="182" spans="1:8">
      <c r="A182" s="61"/>
      <c r="B182" s="68"/>
      <c r="C182" s="60" t="s">
        <v>136</v>
      </c>
      <c r="D182" s="60"/>
      <c r="E182" s="60"/>
      <c r="F182" s="26" t="s">
        <v>17</v>
      </c>
      <c r="G182" s="28"/>
      <c r="H182" s="27">
        <v>45</v>
      </c>
    </row>
    <row r="183" spans="1:8">
      <c r="A183" s="61"/>
      <c r="B183" s="69"/>
      <c r="C183" s="50" t="s">
        <v>137</v>
      </c>
      <c r="D183" s="51"/>
      <c r="E183" s="52"/>
      <c r="F183" s="26" t="s">
        <v>17</v>
      </c>
      <c r="G183" s="28"/>
      <c r="H183" s="27">
        <v>0</v>
      </c>
    </row>
    <row r="184" spans="1:8">
      <c r="A184" s="61"/>
      <c r="B184" s="135" t="s">
        <v>139</v>
      </c>
      <c r="C184" s="135"/>
      <c r="D184" s="135"/>
      <c r="E184" s="135"/>
      <c r="F184" s="26" t="s">
        <v>17</v>
      </c>
      <c r="G184" s="28"/>
      <c r="H184" s="30">
        <v>1</v>
      </c>
    </row>
    <row r="185" spans="1:8">
      <c r="A185" s="61"/>
      <c r="B185" s="64" t="s">
        <v>18</v>
      </c>
      <c r="C185" s="60" t="s">
        <v>135</v>
      </c>
      <c r="D185" s="60"/>
      <c r="E185" s="60"/>
      <c r="F185" s="26" t="s">
        <v>17</v>
      </c>
      <c r="G185" s="28"/>
      <c r="H185" s="27">
        <v>1</v>
      </c>
    </row>
    <row r="186" spans="1:8">
      <c r="A186" s="61"/>
      <c r="B186" s="64"/>
      <c r="C186" s="60" t="s">
        <v>136</v>
      </c>
      <c r="D186" s="60"/>
      <c r="E186" s="60"/>
      <c r="F186" s="26" t="s">
        <v>17</v>
      </c>
      <c r="G186" s="28"/>
      <c r="H186" s="27">
        <v>0</v>
      </c>
    </row>
    <row r="187" spans="1:8">
      <c r="A187" s="61"/>
      <c r="B187" s="64"/>
      <c r="C187" s="50" t="s">
        <v>137</v>
      </c>
      <c r="D187" s="51"/>
      <c r="E187" s="52"/>
      <c r="F187" s="26" t="s">
        <v>17</v>
      </c>
      <c r="G187" s="28"/>
      <c r="H187" s="27">
        <v>0</v>
      </c>
    </row>
    <row r="188" spans="1:8">
      <c r="A188" s="61"/>
      <c r="B188" s="67" t="s">
        <v>140</v>
      </c>
      <c r="C188" s="67"/>
      <c r="D188" s="67"/>
      <c r="E188" s="67"/>
      <c r="F188" s="26" t="s">
        <v>17</v>
      </c>
      <c r="G188" s="28"/>
      <c r="H188" s="30">
        <v>0</v>
      </c>
    </row>
    <row r="189" spans="1:8">
      <c r="A189" s="61"/>
      <c r="B189" s="64" t="s">
        <v>18</v>
      </c>
      <c r="C189" s="60" t="s">
        <v>135</v>
      </c>
      <c r="D189" s="60"/>
      <c r="E189" s="60"/>
      <c r="F189" s="26" t="s">
        <v>17</v>
      </c>
      <c r="G189" s="28"/>
      <c r="H189" s="27">
        <v>0</v>
      </c>
    </row>
    <row r="190" spans="1:8">
      <c r="A190" s="61"/>
      <c r="B190" s="64"/>
      <c r="C190" s="60" t="s">
        <v>136</v>
      </c>
      <c r="D190" s="60"/>
      <c r="E190" s="60"/>
      <c r="F190" s="26" t="s">
        <v>17</v>
      </c>
      <c r="G190" s="28"/>
      <c r="H190" s="27">
        <v>0</v>
      </c>
    </row>
    <row r="191" spans="1:8">
      <c r="A191" s="61"/>
      <c r="B191" s="64"/>
      <c r="C191" s="50" t="s">
        <v>137</v>
      </c>
      <c r="D191" s="51"/>
      <c r="E191" s="52"/>
      <c r="F191" s="26" t="s">
        <v>17</v>
      </c>
      <c r="G191" s="28"/>
      <c r="H191" s="27">
        <v>0</v>
      </c>
    </row>
    <row r="192" spans="1:8">
      <c r="A192" s="61"/>
      <c r="B192" s="67" t="s">
        <v>141</v>
      </c>
      <c r="C192" s="67"/>
      <c r="D192" s="67"/>
      <c r="E192" s="67"/>
      <c r="F192" s="26" t="s">
        <v>17</v>
      </c>
      <c r="G192" s="28"/>
      <c r="H192" s="30">
        <v>0</v>
      </c>
    </row>
    <row r="193" spans="1:8">
      <c r="A193" s="61"/>
      <c r="B193" s="64" t="s">
        <v>18</v>
      </c>
      <c r="C193" s="60" t="s">
        <v>135</v>
      </c>
      <c r="D193" s="60"/>
      <c r="E193" s="60"/>
      <c r="F193" s="26" t="s">
        <v>17</v>
      </c>
      <c r="G193" s="28"/>
      <c r="H193" s="27">
        <v>0</v>
      </c>
    </row>
    <row r="194" spans="1:8">
      <c r="A194" s="61"/>
      <c r="B194" s="64"/>
      <c r="C194" s="60" t="s">
        <v>136</v>
      </c>
      <c r="D194" s="60"/>
      <c r="E194" s="60"/>
      <c r="F194" s="26" t="s">
        <v>17</v>
      </c>
      <c r="G194" s="28"/>
      <c r="H194" s="27">
        <v>0</v>
      </c>
    </row>
    <row r="195" spans="1:8">
      <c r="A195" s="61"/>
      <c r="B195" s="64"/>
      <c r="C195" s="50" t="s">
        <v>137</v>
      </c>
      <c r="D195" s="51"/>
      <c r="E195" s="52"/>
      <c r="F195" s="26" t="s">
        <v>17</v>
      </c>
      <c r="G195" s="28"/>
      <c r="H195" s="27">
        <v>0</v>
      </c>
    </row>
    <row r="196" spans="1:8">
      <c r="A196" s="61"/>
      <c r="B196" s="67" t="s">
        <v>142</v>
      </c>
      <c r="C196" s="67"/>
      <c r="D196" s="67"/>
      <c r="E196" s="67"/>
      <c r="F196" s="26" t="s">
        <v>17</v>
      </c>
      <c r="G196" s="28"/>
      <c r="H196" s="30">
        <v>0</v>
      </c>
    </row>
    <row r="197" spans="1:8">
      <c r="A197" s="61"/>
      <c r="B197" s="64" t="s">
        <v>18</v>
      </c>
      <c r="C197" s="60" t="s">
        <v>135</v>
      </c>
      <c r="D197" s="60"/>
      <c r="E197" s="60"/>
      <c r="F197" s="26" t="s">
        <v>17</v>
      </c>
      <c r="G197" s="28"/>
      <c r="H197" s="27">
        <v>0</v>
      </c>
    </row>
    <row r="198" spans="1:8">
      <c r="A198" s="61"/>
      <c r="B198" s="64"/>
      <c r="C198" s="60" t="s">
        <v>135</v>
      </c>
      <c r="D198" s="60"/>
      <c r="E198" s="60"/>
      <c r="F198" s="26" t="s">
        <v>17</v>
      </c>
      <c r="G198" s="28"/>
      <c r="H198" s="27">
        <v>0</v>
      </c>
    </row>
    <row r="199" spans="1:8">
      <c r="A199" s="61"/>
      <c r="B199" s="64"/>
      <c r="C199" s="50" t="s">
        <v>137</v>
      </c>
      <c r="D199" s="51"/>
      <c r="E199" s="52"/>
      <c r="F199" s="26" t="s">
        <v>17</v>
      </c>
      <c r="G199" s="28"/>
      <c r="H199" s="27">
        <v>0</v>
      </c>
    </row>
    <row r="200" spans="1:8">
      <c r="A200" s="61"/>
      <c r="B200" s="109" t="s">
        <v>143</v>
      </c>
      <c r="C200" s="110"/>
      <c r="D200" s="110"/>
      <c r="E200" s="111"/>
      <c r="F200" s="26" t="s">
        <v>17</v>
      </c>
      <c r="G200" s="28"/>
      <c r="H200" s="30">
        <v>0</v>
      </c>
    </row>
    <row r="201" spans="1:8">
      <c r="A201" s="61"/>
      <c r="B201" s="57" t="s">
        <v>18</v>
      </c>
      <c r="C201" s="60" t="s">
        <v>135</v>
      </c>
      <c r="D201" s="60"/>
      <c r="E201" s="60"/>
      <c r="F201" s="26" t="s">
        <v>17</v>
      </c>
      <c r="G201" s="28"/>
      <c r="H201" s="27">
        <v>0</v>
      </c>
    </row>
    <row r="202" spans="1:8">
      <c r="A202" s="61"/>
      <c r="B202" s="58"/>
      <c r="C202" s="60" t="s">
        <v>135</v>
      </c>
      <c r="D202" s="60"/>
      <c r="E202" s="60"/>
      <c r="F202" s="26" t="s">
        <v>17</v>
      </c>
      <c r="G202" s="28"/>
      <c r="H202" s="27">
        <v>0</v>
      </c>
    </row>
    <row r="203" spans="1:8">
      <c r="A203" s="61"/>
      <c r="B203" s="59"/>
      <c r="C203" s="50" t="s">
        <v>137</v>
      </c>
      <c r="D203" s="51"/>
      <c r="E203" s="52"/>
      <c r="F203" s="26" t="s">
        <v>17</v>
      </c>
      <c r="G203" s="28"/>
      <c r="H203" s="27">
        <v>0</v>
      </c>
    </row>
    <row r="204" spans="1:8">
      <c r="A204" s="61"/>
      <c r="B204" s="67" t="s">
        <v>144</v>
      </c>
      <c r="C204" s="67"/>
      <c r="D204" s="67"/>
      <c r="E204" s="67"/>
      <c r="F204" s="26" t="s">
        <v>17</v>
      </c>
      <c r="G204" s="28"/>
      <c r="H204" s="30">
        <v>1609</v>
      </c>
    </row>
    <row r="205" spans="1:8">
      <c r="A205" s="61"/>
      <c r="B205" s="64" t="s">
        <v>18</v>
      </c>
      <c r="C205" s="60" t="s">
        <v>135</v>
      </c>
      <c r="D205" s="60"/>
      <c r="E205" s="60"/>
      <c r="F205" s="26" t="s">
        <v>17</v>
      </c>
      <c r="G205" s="28"/>
      <c r="H205" s="27">
        <v>329</v>
      </c>
    </row>
    <row r="206" spans="1:8">
      <c r="A206" s="61"/>
      <c r="B206" s="64"/>
      <c r="C206" s="60" t="s">
        <v>135</v>
      </c>
      <c r="D206" s="60"/>
      <c r="E206" s="60"/>
      <c r="F206" s="26" t="s">
        <v>17</v>
      </c>
      <c r="G206" s="28"/>
      <c r="H206" s="27">
        <v>1280</v>
      </c>
    </row>
    <row r="207" spans="1:8">
      <c r="A207" s="61"/>
      <c r="B207" s="64"/>
      <c r="C207" s="50" t="s">
        <v>137</v>
      </c>
      <c r="D207" s="51"/>
      <c r="E207" s="52"/>
      <c r="F207" s="26" t="s">
        <v>17</v>
      </c>
      <c r="G207" s="28"/>
      <c r="H207" s="27">
        <v>0</v>
      </c>
    </row>
    <row r="208" spans="1:8">
      <c r="A208" s="23">
        <v>4</v>
      </c>
      <c r="B208" s="53" t="s">
        <v>145</v>
      </c>
      <c r="C208" s="53"/>
      <c r="D208" s="53"/>
      <c r="E208" s="53"/>
      <c r="F208" s="26" t="s">
        <v>61</v>
      </c>
      <c r="G208" s="28"/>
      <c r="H208" s="27"/>
    </row>
    <row r="209" spans="1:8">
      <c r="A209" s="23">
        <v>5</v>
      </c>
      <c r="B209" s="53" t="s">
        <v>146</v>
      </c>
      <c r="C209" s="53"/>
      <c r="D209" s="53"/>
      <c r="E209" s="53"/>
      <c r="F209" s="26" t="s">
        <v>17</v>
      </c>
      <c r="G209" s="28"/>
      <c r="H209" s="27"/>
    </row>
    <row r="210" spans="1:8" ht="35.25" customHeight="1">
      <c r="A210" s="47">
        <v>6</v>
      </c>
      <c r="B210" s="54" t="s">
        <v>147</v>
      </c>
      <c r="C210" s="55"/>
      <c r="D210" s="55"/>
      <c r="E210" s="56"/>
      <c r="F210" s="26" t="s">
        <v>148</v>
      </c>
      <c r="G210" s="48"/>
      <c r="H210" s="27"/>
    </row>
    <row r="211" spans="1:8" s="9" customFormat="1" ht="16">
      <c r="B211" s="10"/>
      <c r="C211" s="10"/>
      <c r="D211" s="11"/>
      <c r="E211" s="12"/>
      <c r="F211" s="13"/>
    </row>
    <row r="212" spans="1:8" s="17" customFormat="1" ht="17">
      <c r="A212" s="49" t="s">
        <v>149</v>
      </c>
      <c r="B212" s="49"/>
      <c r="C212" s="49"/>
      <c r="D212" s="14"/>
      <c r="E212" s="15"/>
      <c r="F212" s="16"/>
      <c r="G212" s="49" t="s">
        <v>150</v>
      </c>
      <c r="H212" s="49"/>
    </row>
    <row r="213" spans="1:8" s="17" customFormat="1" ht="17">
      <c r="B213" s="18"/>
      <c r="C213" s="18"/>
      <c r="D213" s="14"/>
      <c r="E213" s="15"/>
      <c r="F213" s="16"/>
    </row>
    <row r="214" spans="1:8" s="17" customFormat="1" ht="17">
      <c r="B214" s="18"/>
      <c r="C214" s="18"/>
      <c r="D214" s="14"/>
      <c r="E214" s="15"/>
      <c r="F214" s="16"/>
    </row>
    <row r="215" spans="1:8" s="17" customFormat="1" ht="17">
      <c r="B215" s="18"/>
      <c r="C215" s="18"/>
      <c r="D215" s="14"/>
      <c r="E215" s="15"/>
      <c r="F215" s="16"/>
    </row>
    <row r="216" spans="1:8" s="17" customFormat="1" ht="17">
      <c r="B216" s="18"/>
      <c r="C216" s="18"/>
      <c r="D216" s="14"/>
      <c r="E216" s="15"/>
      <c r="F216" s="16"/>
    </row>
    <row r="217" spans="1:8" s="17" customFormat="1" ht="17">
      <c r="B217" s="18"/>
      <c r="C217" s="18"/>
      <c r="D217" s="14"/>
      <c r="E217" s="15"/>
      <c r="F217" s="16"/>
    </row>
    <row r="218" spans="1:8" s="17" customFormat="1">
      <c r="A218" s="49" t="s">
        <v>151</v>
      </c>
      <c r="B218" s="49"/>
      <c r="C218" s="49"/>
      <c r="D218" s="14"/>
      <c r="E218" s="15"/>
      <c r="F218" s="16"/>
      <c r="G218" s="49" t="s">
        <v>152</v>
      </c>
      <c r="H218" s="49"/>
    </row>
  </sheetData>
  <mergeCells count="252">
    <mergeCell ref="B9:E9"/>
    <mergeCell ref="B10:E10"/>
    <mergeCell ref="C32:E32"/>
    <mergeCell ref="B12:B17"/>
    <mergeCell ref="C12:D14"/>
    <mergeCell ref="B18:E18"/>
    <mergeCell ref="B19:B23"/>
    <mergeCell ref="A6:H6"/>
    <mergeCell ref="B101:E101"/>
    <mergeCell ref="C103:E103"/>
    <mergeCell ref="C106:E106"/>
    <mergeCell ref="C99:E99"/>
    <mergeCell ref="C100:E100"/>
    <mergeCell ref="B97:B100"/>
    <mergeCell ref="C97:E97"/>
    <mergeCell ref="C98:E98"/>
    <mergeCell ref="C94:E94"/>
    <mergeCell ref="C95:E95"/>
    <mergeCell ref="B96:E96"/>
    <mergeCell ref="A7:A8"/>
    <mergeCell ref="B7:E8"/>
    <mergeCell ref="F7:F8"/>
    <mergeCell ref="G7:H7"/>
    <mergeCell ref="A119:A123"/>
    <mergeCell ref="B119:E119"/>
    <mergeCell ref="B120:B123"/>
    <mergeCell ref="C116:E116"/>
    <mergeCell ref="C117:E117"/>
    <mergeCell ref="C118:E118"/>
    <mergeCell ref="A113:A118"/>
    <mergeCell ref="B113:E113"/>
    <mergeCell ref="B114:B118"/>
    <mergeCell ref="C115:E115"/>
    <mergeCell ref="C114:E114"/>
    <mergeCell ref="B139:B141"/>
    <mergeCell ref="C139:E139"/>
    <mergeCell ref="C140:E140"/>
    <mergeCell ref="C141:E141"/>
    <mergeCell ref="B135:B137"/>
    <mergeCell ref="C135:E135"/>
    <mergeCell ref="C154:E154"/>
    <mergeCell ref="A153:A158"/>
    <mergeCell ref="B153:E153"/>
    <mergeCell ref="B142:E142"/>
    <mergeCell ref="C143:E143"/>
    <mergeCell ref="C144:E144"/>
    <mergeCell ref="C147:E147"/>
    <mergeCell ref="C148:E148"/>
    <mergeCell ref="C166:E166"/>
    <mergeCell ref="C167:E167"/>
    <mergeCell ref="C157:E157"/>
    <mergeCell ref="C158:E158"/>
    <mergeCell ref="B160:E160"/>
    <mergeCell ref="B161:B163"/>
    <mergeCell ref="C161:E161"/>
    <mergeCell ref="C162:E162"/>
    <mergeCell ref="C163:E163"/>
    <mergeCell ref="B188:E188"/>
    <mergeCell ref="B189:B191"/>
    <mergeCell ref="C189:E189"/>
    <mergeCell ref="C190:E190"/>
    <mergeCell ref="C191:E191"/>
    <mergeCell ref="B180:E180"/>
    <mergeCell ref="B181:B183"/>
    <mergeCell ref="C181:E181"/>
    <mergeCell ref="C182:E182"/>
    <mergeCell ref="C183:E183"/>
    <mergeCell ref="B184:E184"/>
    <mergeCell ref="B164:E164"/>
    <mergeCell ref="B165:B167"/>
    <mergeCell ref="C165:E165"/>
    <mergeCell ref="C177:E177"/>
    <mergeCell ref="C178:E178"/>
    <mergeCell ref="C179:E179"/>
    <mergeCell ref="B168:E168"/>
    <mergeCell ref="C169:E169"/>
    <mergeCell ref="C170:E170"/>
    <mergeCell ref="C171:E171"/>
    <mergeCell ref="B172:E172"/>
    <mergeCell ref="C203:E203"/>
    <mergeCell ref="B192:E192"/>
    <mergeCell ref="A28:A32"/>
    <mergeCell ref="B28:E28"/>
    <mergeCell ref="B29:B32"/>
    <mergeCell ref="C29:E29"/>
    <mergeCell ref="C30:E30"/>
    <mergeCell ref="C31:E31"/>
    <mergeCell ref="C185:E185"/>
    <mergeCell ref="C186:E186"/>
    <mergeCell ref="C187:E187"/>
    <mergeCell ref="C173:E173"/>
    <mergeCell ref="C174:E174"/>
    <mergeCell ref="C175:E175"/>
    <mergeCell ref="B176:E176"/>
    <mergeCell ref="B177:B179"/>
    <mergeCell ref="B204:E204"/>
    <mergeCell ref="A1:C1"/>
    <mergeCell ref="D1:H1"/>
    <mergeCell ref="A2:C2"/>
    <mergeCell ref="D2:H2"/>
    <mergeCell ref="A3:C3"/>
    <mergeCell ref="D3:H3"/>
    <mergeCell ref="A5:H5"/>
    <mergeCell ref="B197:B199"/>
    <mergeCell ref="C197:E197"/>
    <mergeCell ref="C198:E198"/>
    <mergeCell ref="C199:E199"/>
    <mergeCell ref="B200:E200"/>
    <mergeCell ref="B201:B203"/>
    <mergeCell ref="C201:E201"/>
    <mergeCell ref="C202:E202"/>
    <mergeCell ref="A24:A26"/>
    <mergeCell ref="B25:B26"/>
    <mergeCell ref="C17:E17"/>
    <mergeCell ref="C19:E19"/>
    <mergeCell ref="A11:A17"/>
    <mergeCell ref="B11:E11"/>
    <mergeCell ref="A18:A23"/>
    <mergeCell ref="C15:E15"/>
    <mergeCell ref="C16:E16"/>
    <mergeCell ref="B33:E33"/>
    <mergeCell ref="B34:E34"/>
    <mergeCell ref="B35:E35"/>
    <mergeCell ref="C20:E20"/>
    <mergeCell ref="C23:E23"/>
    <mergeCell ref="B24:E24"/>
    <mergeCell ref="C25:E25"/>
    <mergeCell ref="C26:E26"/>
    <mergeCell ref="D61:D62"/>
    <mergeCell ref="D63:D64"/>
    <mergeCell ref="C65:D66"/>
    <mergeCell ref="B27:E27"/>
    <mergeCell ref="C21:E21"/>
    <mergeCell ref="C22:E22"/>
    <mergeCell ref="B36:E36"/>
    <mergeCell ref="C45:D46"/>
    <mergeCell ref="C49:D50"/>
    <mergeCell ref="A37:A43"/>
    <mergeCell ref="B37:D38"/>
    <mergeCell ref="B39:B44"/>
    <mergeCell ref="C39:C44"/>
    <mergeCell ref="D39:D40"/>
    <mergeCell ref="D41:D42"/>
    <mergeCell ref="C67:D68"/>
    <mergeCell ref="A69:A70"/>
    <mergeCell ref="B69:D70"/>
    <mergeCell ref="A44:A50"/>
    <mergeCell ref="B45:B50"/>
    <mergeCell ref="C47:D48"/>
    <mergeCell ref="A51:A56"/>
    <mergeCell ref="B51:D52"/>
    <mergeCell ref="B53:B56"/>
    <mergeCell ref="C53:D54"/>
    <mergeCell ref="C55:D56"/>
    <mergeCell ref="A57:A68"/>
    <mergeCell ref="B57:D58"/>
    <mergeCell ref="B59:B68"/>
    <mergeCell ref="D59:D60"/>
    <mergeCell ref="C59:C64"/>
    <mergeCell ref="B71:D72"/>
    <mergeCell ref="B73:B76"/>
    <mergeCell ref="C73:D74"/>
    <mergeCell ref="C75:D76"/>
    <mergeCell ref="A77:A88"/>
    <mergeCell ref="B77:D78"/>
    <mergeCell ref="B79:B88"/>
    <mergeCell ref="C79:C84"/>
    <mergeCell ref="D81:D82"/>
    <mergeCell ref="D83:D84"/>
    <mergeCell ref="D79:D80"/>
    <mergeCell ref="A71:A76"/>
    <mergeCell ref="C85:D86"/>
    <mergeCell ref="C87:D88"/>
    <mergeCell ref="A108:A112"/>
    <mergeCell ref="B108:E108"/>
    <mergeCell ref="B109:B112"/>
    <mergeCell ref="C109:E109"/>
    <mergeCell ref="A102:A104"/>
    <mergeCell ref="B102:E102"/>
    <mergeCell ref="B103:B104"/>
    <mergeCell ref="C104:E104"/>
    <mergeCell ref="A105:A107"/>
    <mergeCell ref="B105:E105"/>
    <mergeCell ref="B106:B107"/>
    <mergeCell ref="C107:E107"/>
    <mergeCell ref="C110:E110"/>
    <mergeCell ref="C111:E111"/>
    <mergeCell ref="C112:E112"/>
    <mergeCell ref="A89:A100"/>
    <mergeCell ref="B89:E89"/>
    <mergeCell ref="B90:E90"/>
    <mergeCell ref="B91:B95"/>
    <mergeCell ref="C91:C93"/>
    <mergeCell ref="D91:E91"/>
    <mergeCell ref="D92:E92"/>
    <mergeCell ref="D93:E93"/>
    <mergeCell ref="C120:E120"/>
    <mergeCell ref="A124:A128"/>
    <mergeCell ref="B125:B127"/>
    <mergeCell ref="C125:E125"/>
    <mergeCell ref="A129:A131"/>
    <mergeCell ref="B130:B131"/>
    <mergeCell ref="C130:E130"/>
    <mergeCell ref="B129:E129"/>
    <mergeCell ref="C131:E131"/>
    <mergeCell ref="C126:E126"/>
    <mergeCell ref="C127:E127"/>
    <mergeCell ref="B128:E128"/>
    <mergeCell ref="C121:E121"/>
    <mergeCell ref="C122:E122"/>
    <mergeCell ref="C123:E123"/>
    <mergeCell ref="B124:E124"/>
    <mergeCell ref="B132:E132"/>
    <mergeCell ref="A133:A152"/>
    <mergeCell ref="B133:E133"/>
    <mergeCell ref="B143:B145"/>
    <mergeCell ref="C145:E145"/>
    <mergeCell ref="B146:E146"/>
    <mergeCell ref="B147:B148"/>
    <mergeCell ref="B150:B152"/>
    <mergeCell ref="B149:E149"/>
    <mergeCell ref="C150:E150"/>
    <mergeCell ref="C151:E151"/>
    <mergeCell ref="C152:E152"/>
    <mergeCell ref="B134:E134"/>
    <mergeCell ref="C136:E136"/>
    <mergeCell ref="C137:E137"/>
    <mergeCell ref="B138:E138"/>
    <mergeCell ref="B154:B158"/>
    <mergeCell ref="C155:E155"/>
    <mergeCell ref="C156:E156"/>
    <mergeCell ref="A159:A207"/>
    <mergeCell ref="B159:E159"/>
    <mergeCell ref="B169:B171"/>
    <mergeCell ref="B173:B174"/>
    <mergeCell ref="B205:B207"/>
    <mergeCell ref="C205:E205"/>
    <mergeCell ref="C206:E206"/>
    <mergeCell ref="B193:B195"/>
    <mergeCell ref="C193:E193"/>
    <mergeCell ref="C194:E194"/>
    <mergeCell ref="C195:E195"/>
    <mergeCell ref="B196:E196"/>
    <mergeCell ref="B185:B187"/>
    <mergeCell ref="A218:C218"/>
    <mergeCell ref="G218:H218"/>
    <mergeCell ref="C207:E207"/>
    <mergeCell ref="B208:E208"/>
    <mergeCell ref="B209:E209"/>
    <mergeCell ref="B210:E210"/>
    <mergeCell ref="A212:C212"/>
    <mergeCell ref="G212:H212"/>
  </mergeCells>
  <dataValidations count="27">
    <dataValidation type="whole" operator="greaterThanOrEqual" allowBlank="1" showInputMessage="1" showErrorMessage="1" errorTitle="Dữ liệu nhập vào không chính xác" error="Nhập số &gt;= 0" sqref="G15" xr:uid="{00000000-0002-0000-0000-000000000000}">
      <formula1>0</formula1>
    </dataValidation>
    <dataValidation type="whole" operator="greaterThan" allowBlank="1" showInputMessage="1" showErrorMessage="1" errorTitle="Dữ liệu nhập vào không đúng!" error="Dữ liệu là số &gt;=0" sqref="H96" xr:uid="{00000000-0002-0000-0000-000001000000}">
      <formula1>-1</formula1>
    </dataValidation>
    <dataValidation allowBlank="1" showInputMessage="1" showErrorMessage="1" errorTitle="Số liệu nhập vào không đúng!" error="Không thể lớn hơn tổng số lần khám bệnh!" sqref="H37:H38" xr:uid="{00000000-0002-0000-0000-000002000000}"/>
    <dataValidation type="decimal" operator="greaterThanOrEqual" allowBlank="1" showInputMessage="1" showErrorMessage="1" errorTitle="Số liệu nhập vào không đúng!" error="Nhập vào số &gt;=0 - Phần thập phân được ngăn cách bằng dấu phẩy." sqref="H154:H158" xr:uid="{00000000-0002-0000-0000-000003000000}">
      <formula1>0</formula1>
    </dataValidation>
    <dataValidation type="whole" operator="greaterThanOrEqual" allowBlank="1" showInputMessage="1" showErrorMessage="1" errorTitle="Dữ liệu nhập vào không đúng!" error="Nhập số và lớn hơn 0" sqref="H201:H203 H91:H95 H97:H101 H197:H199 H193:H195 H189:H191 H185:H187 H181:H183 H177:H179 H173:H175 H169:H171 H165:H167 H161:H163 H150:H152 G210 H143:H145 H147:H148 H139:H141 H135:H137 H125:H128 H120:H123 H114:H118 H109:H112 H130:H131 H106:H107 G37 G9:H9 G11 H12:H17 H19:H23 H25:H27 H29:H33 G33:G34 H103:H104 H205:H210" xr:uid="{00000000-0002-0000-0000-000004000000}">
      <formula1>0</formula1>
    </dataValidation>
    <dataValidation type="whole" operator="greaterThan" allowBlank="1" showInputMessage="1" showErrorMessage="1" errorTitle="Dữ liệu nhập vào không chính xác" error="Dữ liệu là số &gt;=0" sqref="H105 H200 H113 H119" xr:uid="{00000000-0002-0000-0000-000005000000}">
      <formula1>-1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24:G30" xr:uid="{00000000-0002-0000-0000-000007000000}">
      <formula1>G33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68" xr:uid="{00000000-0002-0000-0000-000008000000}">
      <formula1>G83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64:G67" xr:uid="{00000000-0002-0000-0000-000009000000}">
      <formula1>G77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38:G42 G56:G62 G77:G82 G31" xr:uid="{00000000-0002-0000-0000-00000A000000}">
      <formula1>G38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17:G21 G87:G92 G32" xr:uid="{00000000-0002-0000-0000-00000B000000}">
      <formula1>G23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96:G100" xr:uid="{00000000-0002-0000-0000-00000C000000}">
      <formula1>G69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72:G76" xr:uid="{00000000-0002-0000-0000-00000D000000}">
      <formula1>G101</formula1>
    </dataValidation>
    <dataValidation type="whole" operator="greaterThanOrEqual" allowBlank="1" showInputMessage="1" showErrorMessage="1" errorTitle="Dữ liệu nhập vào không chính xác" error="Nhập số và lớn hơn tổng số lượt khám BHYT NN đối với người cao tuổi!" sqref="G14" xr:uid="{00000000-0002-0000-0000-00000E000000}">
      <formula1>G20</formula1>
    </dataValidation>
    <dataValidation type="whole" operator="greaterThanOrEqual" allowBlank="1" showInputMessage="1" showErrorMessage="1" errorTitle="Dữ liệu nhập vào không chính xác" error="Nhập số và lớn hơn tổng số lượt khám BHYT các loại đối với người cao tuổi!" sqref="G12:G13" xr:uid="{00000000-0002-0000-0000-00000F000000}">
      <formula1>G19</formula1>
    </dataValidation>
    <dataValidation type="whole" operator="greaterThanOrEqual" allowBlank="1" showInputMessage="1" showErrorMessage="1" errorTitle="Dữ liệu nhập vào không chính xác" error="Nhập số và lớn hơn tổng số lượt khám thu phí đối với người cao tuổi!" sqref="G16" xr:uid="{00000000-0002-0000-0000-000010000000}">
      <formula1>G22</formula1>
    </dataValidation>
    <dataValidation type="whole" operator="lessThanOrEqual" allowBlank="1" showInputMessage="1" showErrorMessage="1" errorTitle="Số liệu nhập vào không chính xác" error="Nhập số và nhỏ hơn tổng số này điều trị!" sqref="H55" xr:uid="{00000000-0002-0000-0000-000011000000}">
      <formula1>H56</formula1>
    </dataValidation>
    <dataValidation type="whole" operator="lessThanOrEqual" allowBlank="1" showInputMessage="1" showErrorMessage="1" errorTitle="Số liệu nhập vào không chính xác" error="Nhập số và nhỏ hơn tổng số ngày điều trị!" sqref="H73 H59 H61 H63 H65 H79 H81 H83 H85 H53 H67 H75 G69:H69 H87" xr:uid="{00000000-0002-0000-0000-000012000000}">
      <formula1>G54</formula1>
    </dataValidation>
    <dataValidation type="whole" operator="greaterThanOrEqual" allowBlank="1" showInputMessage="1" showErrorMessage="1" errorTitle="Số liệu nhập vào không chính xác" error="Nhập số và lớn hơn tổng số lượt người!" sqref="H42 H74 H46 H48 H66 H76 H50 H62 H64 H56 G70:H70 H82 H84 H86 H44 H68 H54 H40 H60 H80 H88" xr:uid="{00000000-0002-0000-0000-000013000000}">
      <formula1>G39</formula1>
    </dataValidation>
    <dataValidation type="whole" operator="lessThanOrEqual" allowBlank="1" showInputMessage="1" showErrorMessage="1" errorTitle="Số liệu nhập vào không đúng!" error="Nhập số và nhỏ hơn tổng số ngày điều trị!" sqref="H41 H43 H39 H45 H47 H49" xr:uid="{00000000-0002-0000-0000-000014000000}">
      <formula1>H40</formula1>
    </dataValidation>
    <dataValidation type="whole" operator="greaterThanOrEqual" allowBlank="1" showInputMessage="1" showErrorMessage="1" errorTitle="Dữ liệu nhập vào không chính xác" error="Nhập số và lớn hơn tổng số lượt khám miễn phí đối với người cao tuổi!" sqref="G101:G131 G71 G63 G43:G55 G93:G95 G83:G86 G22:G23" xr:uid="{00000000-0002-0000-0000-000015000000}">
      <formula1>G27</formula1>
    </dataValidation>
    <dataValidation type="whole" allowBlank="1" showInputMessage="1" showErrorMessage="1" errorTitle="Dữ liệu nhập vào không chính xác" error="Nhập số &gt;=0 và nhỏ hơn tổng số lượt khám bệnh!" sqref="H28" xr:uid="{00000000-0002-0000-0000-000006000000}">
      <formula1>0</formula1>
      <formula2>H11</formula2>
    </dataValidation>
    <dataValidation type="whole" allowBlank="1" showInputMessage="1" showErrorMessage="1" errorTitle="Số liệu nhập vào không chính xác" error="Không thể nhỏ hơn tổng số người." sqref="H57:H58" xr:uid="{00000000-0002-0000-0000-000016000000}">
      <formula1>H49</formula1>
      <formula2>H49*1000</formula2>
    </dataValidation>
    <dataValidation type="whole" allowBlank="1" showInputMessage="1" showErrorMessage="1" errorTitle="Số liệu nhập vào không chính xác" error="Không thể nhỏ hơn tổng số người." sqref="H78" xr:uid="{00000000-0002-0000-0000-000017000000}">
      <formula1>H51</formula1>
      <formula2>H51*1000</formula2>
    </dataValidation>
    <dataValidation type="whole" allowBlank="1" showInputMessage="1" showErrorMessage="1" errorTitle="Số liệu nhập vào không chính xác" error="Không thể nhỏ hơn tổng số người." sqref="H77" xr:uid="{00000000-0002-0000-0000-000018000000}">
      <formula1>H51</formula1>
      <formula2>H51*1000</formula2>
    </dataValidation>
    <dataValidation type="whole" operator="lessThan" allowBlank="1" showInputMessage="1" showErrorMessage="1" errorTitle="Dữ liệu nhập vào không chính xác" error="Không thể lớn hơn tổng số lượt khám bệnh!" sqref="H18" xr:uid="{00000000-0002-0000-0000-000019000000}">
      <formula1>H11+1</formula1>
    </dataValidation>
    <dataValidation type="whole" operator="lessThan" allowBlank="1" showInputMessage="1" showErrorMessage="1" errorTitle="Dữ liệu nhập vào không chính xác" error="Không thể lớn hơn tổng số lượt khám bệnh!" sqref="H24" xr:uid="{00000000-0002-0000-0000-00001A000000}">
      <formula1>H12+1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</dc:creator>
  <cp:lastModifiedBy>Microsoft Office User</cp:lastModifiedBy>
  <dcterms:created xsi:type="dcterms:W3CDTF">2015-07-24T01:25:27Z</dcterms:created>
  <dcterms:modified xsi:type="dcterms:W3CDTF">2023-01-12T01:25:34Z</dcterms:modified>
</cp:coreProperties>
</file>